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8490" activeTab="1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  <sheet name="รายงานรับ-จ่ายเงินสด  (ใหม่)" sheetId="23" r:id="rId23"/>
  </sheets>
  <definedNames>
    <definedName name="_xlnm.Print_Area" localSheetId="0">'งบทดลอง'!$A$1:$T$204</definedName>
    <definedName name="_xlnm.Print_Area" localSheetId="5">'งบทรัพย์สิน'!$A$1:$U$117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'เงินรับฝาก(หมายเหตุ2)'!$A$1:$W$150</definedName>
    <definedName name="_xlnm.Print_Area" localSheetId="20">'รายงานกระแสเงินสด'!$A$1:$L$55</definedName>
    <definedName name="_xlnm.Print_Area" localSheetId="2">'รายงานรับ-จ่ายเงินสด'!$A$1:$Q$136</definedName>
    <definedName name="_xlnm.Print_Area" localSheetId="3">'หมายเหตุ 1'!$A$1:$W$314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<sst xmlns="http://schemas.openxmlformats.org/spreadsheetml/2006/main" count="3087" uniqueCount="1108">
  <si>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</si>
  <si>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</si>
  <si>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</si>
  <si>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</si>
  <si>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</si>
  <si>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</si>
  <si>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</si>
  <si>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</si>
  <si>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</si>
  <si>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</si>
  <si>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</si>
  <si>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</si>
  <si>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</si>
  <si>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</si>
  <si>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</si>
  <si>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</si>
  <si>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</si>
  <si>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</si>
  <si>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</si>
  <si>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</si>
  <si>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</si>
  <si>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</si>
  <si>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</si>
  <si>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</si>
  <si>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</si>
  <si>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</si>
  <si>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</si>
  <si>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</si>
  <si>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</si>
  <si>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</si>
  <si>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</si>
  <si>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</si>
  <si>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</si>
  <si>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</si>
  <si>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</si>
  <si>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</si>
  <si>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</si>
  <si>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</si>
  <si>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</si>
  <si>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</si>
  <si>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</si>
  <si>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</si>
  <si>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</si>
  <si>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</si>
  <si>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</si>
  <si>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</si>
  <si>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</si>
  <si>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</si>
  <si>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</si>
  <si>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</si>
  <si>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</si>
  <si>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</si>
  <si>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</si>
  <si>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</si>
  <si>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</si>
  <si>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</si>
  <si>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</si>
  <si>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</si>
  <si>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</si>
  <si>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</si>
  <si>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</si>
  <si>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</si>
  <si>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</si>
  <si>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</si>
  <si>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</si>
  <si>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</si>
  <si>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</si>
  <si>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</si>
  <si>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</si>
  <si>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</si>
  <si>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</si>
  <si>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</si>
  <si>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</si>
  <si>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</si>
  <si>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</si>
  <si>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</si>
  <si>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</si>
  <si>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</si>
  <si>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</si>
  <si>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</si>
  <si>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</si>
  <si>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</si>
  <si>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</si>
  <si>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</si>
  <si>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</si>
  <si>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</si>
  <si>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</si>
  <si>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</si>
  <si>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</si>
  <si>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</si>
  <si>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</si>
  <si>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</si>
  <si>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</si>
  <si>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</si>
  <si>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</si>
  <si>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</si>
  <si>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</si>
  <si>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</si>
  <si>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</si>
  <si>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</si>
  <si>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</si>
  <si>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</si>
  <si>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</si>
  <si>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</si>
  <si>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</si>
  <si>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</si>
  <si>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</si>
  <si>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</si>
  <si>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</si>
  <si>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</si>
  <si>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</si>
  <si>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</si>
  <si>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</si>
  <si>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</si>
  <si>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</si>
  <si>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</si>
  <si>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</si>
  <si>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</si>
  <si>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</si>
  <si>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</si>
  <si>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</si>
  <si>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</si>
  <si>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</si>
  <si>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</si>
  <si>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</si>
  <si>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</si>
  <si>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</si>
  <si>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</si>
  <si>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</si>
  <si>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</si>
  <si>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</si>
  <si>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</si>
  <si>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</si>
  <si>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</si>
  <si>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</si>
  <si>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</si>
  <si>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</si>
  <si>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</si>
  <si>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</si>
  <si>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</si>
  <si>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</si>
  <si>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</si>
  <si>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</si>
  <si>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</si>
  <si>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</si>
  <si>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</si>
  <si>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</si>
  <si>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</si>
  <si>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</si>
  <si>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</si>
  <si>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</si>
  <si>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</si>
  <si>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</si>
  <si>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</si>
  <si>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</si>
  <si>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</si>
  <si>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</si>
  <si>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</si>
  <si>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</si>
  <si>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</si>
  <si>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</si>
  <si>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</si>
  <si>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</si>
  <si>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</si>
  <si>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</si>
  <si>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</si>
  <si>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</si>
  <si>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</si>
  <si>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</si>
  <si>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</si>
  <si>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</si>
  <si>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</si>
  <si>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</si>
  <si>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</si>
  <si>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</si>
  <si>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</si>
  <si>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</si>
  <si>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</si>
  <si>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</si>
  <si>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</si>
  <si>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</si>
  <si>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</si>
  <si>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</si>
  <si>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</si>
  <si>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</si>
  <si>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</si>
  <si>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</si>
  <si>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</si>
  <si>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</si>
  <si>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</si>
  <si>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</si>
  <si>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</si>
  <si>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</si>
  <si>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</si>
  <si>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</si>
  <si>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</si>
  <si>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</si>
  <si>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</si>
  <si>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</si>
  <si>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</si>
  <si>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</si>
  <si>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</si>
  <si>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</si>
  <si>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</si>
  <si>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</si>
  <si>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</si>
  <si>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</si>
  <si>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</si>
  <si>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</si>
  <si>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</si>
  <si>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</si>
  <si>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</si>
  <si>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</si>
  <si>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</si>
  <si>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</si>
  <si>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</si>
  <si>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</si>
  <si>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</si>
  <si>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</si>
  <si>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</si>
  <si>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</si>
  <si>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</si>
  <si>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</si>
  <si>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</si>
  <si>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</si>
  <si>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</si>
  <si>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</si>
  <si>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</si>
  <si>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</si>
  <si>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</si>
  <si>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</si>
  <si>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</si>
  <si>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</si>
  <si>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</si>
  <si>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</si>
  <si>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</si>
  <si>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</si>
  <si>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</si>
  <si>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</si>
  <si>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</si>
  <si>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</si>
  <si>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</si>
  <si>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</si>
  <si>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</si>
  <si>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</si>
  <si>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</si>
  <si>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</si>
  <si>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</si>
  <si>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</si>
  <si>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</si>
  <si>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</si>
  <si>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</si>
  <si>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</si>
  <si>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</si>
  <si>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</si>
  <si>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</si>
  <si>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</si>
  <si>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</si>
  <si>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</si>
  <si>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</si>
  <si>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</si>
  <si>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</si>
  <si>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</si>
  <si>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</si>
  <si>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</si>
  <si>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</si>
  <si>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</si>
  <si>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</si>
  <si>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</si>
  <si>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</si>
  <si>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</si>
  <si>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</si>
  <si>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</si>
  <si>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</si>
  <si>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</si>
  <si>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</si>
  <si>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</si>
  <si>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</si>
  <si>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</si>
  <si>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</si>
  <si>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</si>
  <si>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</si>
  <si>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</si>
  <si>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</si>
  <si>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</si>
  <si>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</si>
  <si>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</si>
  <si>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</si>
  <si>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</si>
  <si>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</si>
  <si>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</si>
  <si>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</si>
  <si>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</si>
  <si>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</si>
  <si>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</si>
  <si>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</si>
  <si>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</si>
  <si>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</si>
  <si>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</si>
  <si>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</si>
  <si>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</si>
  <si>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</si>
  <si>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</si>
  <si>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</si>
  <si>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</si>
  <si>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</si>
  <si>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</si>
  <si>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</si>
  <si>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</si>
  <si>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</si>
  <si>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</si>
  <si>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</si>
  <si>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</si>
  <si>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</si>
  <si>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</si>
  <si>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</si>
  <si>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</si>
  <si>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</si>
  <si>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</si>
  <si>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</si>
  <si>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</si>
  <si>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</si>
  <si>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</si>
  <si>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</si>
  <si>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</si>
  <si>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</si>
  <si>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</si>
  <si>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</si>
  <si>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</si>
  <si>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</si>
  <si>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</si>
  <si>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</si>
  <si>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</si>
  <si>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</si>
  <si>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</si>
  <si>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</si>
  <si>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</si>
  <si>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</si>
  <si>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</si>
  <si>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</si>
  <si>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</si>
  <si>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</si>
  <si>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</si>
  <si>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</si>
  <si>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</si>
  <si>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</si>
  <si>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</si>
  <si>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</si>
  <si>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</si>
  <si>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</si>
  <si>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</si>
  <si>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</si>
  <si>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</si>
  <si>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</si>
  <si>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</si>
  <si>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</si>
  <si>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</si>
  <si>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</si>
  <si>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</si>
  <si>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</si>
  <si>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</si>
  <si>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</si>
  <si>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</si>
  <si>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</si>
  <si>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</si>
  <si>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</si>
  <si>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</si>
  <si>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</si>
  <si>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</si>
  <si>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</si>
  <si>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</si>
  <si>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</si>
  <si>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</si>
  <si>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</si>
  <si>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</si>
  <si>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</si>
  <si>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</si>
  <si>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</si>
  <si>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</si>
  <si>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</si>
  <si>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</si>
  <si>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</si>
  <si>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</si>
  <si>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</si>
  <si>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</si>
  <si>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</si>
  <si>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</si>
  <si>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</si>
  <si>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</si>
  <si>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</si>
  <si>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</si>
  <si>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</si>
  <si>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</si>
  <si>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</si>
  <si>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</si>
  <si>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</si>
  <si>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</si>
  <si>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</si>
  <si>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</si>
  <si>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</si>
  <si>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</si>
  <si>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</si>
  <si>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</si>
  <si>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</si>
  <si>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</si>
  <si>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</si>
  <si>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</si>
  <si>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</si>
  <si>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</si>
  <si>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</si>
  <si>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</si>
  <si>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</si>
  <si>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</si>
  <si>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</si>
  <si>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</si>
  <si>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</si>
  <si>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</si>
  <si>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</si>
  <si>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</si>
  <si>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</si>
  <si>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</si>
  <si>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</si>
  <si>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</si>
  <si>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</si>
  <si>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</si>
  <si>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</si>
  <si>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</si>
  <si>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</si>
  <si>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</si>
  <si>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</si>
  <si>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</si>
  <si>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</si>
  <si>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</si>
  <si>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</si>
  <si>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</si>
  <si>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</si>
  <si>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</si>
  <si>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</si>
  <si>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</si>
  <si>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</si>
  <si>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</si>
  <si>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</si>
  <si>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</si>
  <si>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</si>
  <si>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</si>
  <si>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</si>
  <si>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</si>
  <si>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</si>
  <si>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</si>
  <si>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</si>
  <si>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</si>
  <si>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</si>
  <si>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</si>
  <si>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</si>
  <si>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</si>
  <si>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</si>
  <si>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</si>
  <si>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</si>
  <si>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</si>
  <si>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</si>
  <si>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</si>
  <si>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</si>
  <si>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</si>
  <si>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</si>
  <si>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</si>
  <si>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</si>
  <si>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</si>
  <si>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</si>
  <si>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</si>
  <si>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</si>
  <si>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</si>
  <si>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</si>
  <si>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</si>
  <si>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</si>
  <si>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</si>
  <si>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</si>
  <si>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</si>
  <si>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</si>
  <si>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</si>
  <si>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</si>
  <si>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</si>
  <si>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</si>
  <si>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</si>
  <si>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</si>
  <si>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</si>
  <si>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</si>
  <si>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</si>
  <si>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</si>
  <si>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</si>
  <si>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</si>
  <si>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</si>
  <si>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</si>
  <si>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</si>
  <si>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</si>
  <si>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</si>
  <si>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</si>
  <si>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</si>
  <si>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</si>
  <si>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</si>
  <si>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</si>
  <si>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</si>
  <si>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</si>
  <si>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</si>
  <si>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</si>
  <si>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</si>
  <si>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</si>
  <si>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</si>
  <si>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</si>
  <si>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</si>
  <si>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</si>
  <si>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</si>
  <si>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</si>
  <si>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</si>
  <si>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</si>
  <si>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</si>
  <si>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</si>
  <si>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</si>
  <si>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</si>
  <si>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</si>
  <si>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</si>
  <si>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</si>
  <si>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</si>
  <si>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</si>
  <si>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</si>
  <si>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</si>
  <si>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</si>
  <si>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</si>
  <si>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</si>
  <si>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</si>
  <si>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</si>
  <si>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</si>
  <si>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</si>
  <si>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</si>
  <si>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</si>
  <si>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</si>
  <si>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</si>
  <si>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</si>
  <si>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</si>
  <si>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</si>
  <si>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</si>
  <si>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</si>
  <si>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</si>
  <si>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</si>
  <si>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</si>
  <si>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</si>
  <si>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</si>
  <si>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</si>
  <si>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</si>
  <si>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</si>
  <si>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</si>
  <si>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</si>
  <si>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</si>
  <si>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</si>
  <si>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</si>
  <si>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</si>
  <si>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</si>
  <si>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</si>
  <si>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</si>
  <si>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</si>
  <si>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</si>
  <si>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</si>
  <si>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</si>
  <si>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</si>
  <si>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</si>
  <si>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</si>
  <si>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</si>
  <si>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</si>
  <si>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</si>
  <si>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</si>
  <si>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</si>
  <si>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</si>
  <si>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</si>
  <si>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</si>
  <si>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</si>
  <si>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</si>
  <si>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</si>
  <si>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</si>
  <si>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</si>
  <si>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</si>
  <si>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</si>
  <si>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</si>
  <si>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</si>
  <si>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</si>
  <si>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</si>
  <si>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</si>
  <si>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</si>
  <si>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</si>
  <si>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</si>
  <si>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</si>
  <si>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</si>
  <si>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</si>
  <si>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</si>
  <si>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</si>
  <si>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</si>
  <si>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</si>
  <si>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</si>
  <si>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</si>
  <si>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</si>
  <si>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</si>
  <si>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</si>
  <si>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</si>
  <si>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</si>
  <si>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</si>
  <si>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</si>
  <si>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</si>
  <si>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</si>
  <si>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</si>
  <si>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</si>
  <si>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</si>
  <si>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</si>
  <si>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</si>
  <si>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</si>
  <si>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</si>
  <si>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</si>
  <si>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</si>
  <si>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</si>
  <si>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</si>
  <si>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</si>
  <si>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</si>
  <si>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</si>
  <si>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</si>
  <si>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</si>
  <si>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</si>
  <si>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</si>
  <si>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</si>
  <si>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</si>
  <si>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</si>
  <si>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</si>
  <si>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</si>
  <si>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</si>
  <si>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</si>
  <si>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</si>
  <si>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</si>
  <si>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</si>
  <si>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</si>
  <si>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</si>
  <si>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</si>
  <si>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</si>
  <si>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</si>
  <si>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</si>
  <si>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</si>
  <si>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</si>
  <si>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</si>
  <si>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</si>
  <si>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</si>
  <si>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</si>
  <si>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</si>
  <si>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</si>
  <si>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</si>
  <si>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</si>
  <si>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</si>
  <si>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</si>
  <si>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</si>
  <si>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</si>
  <si>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</si>
  <si>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</si>
  <si>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</si>
  <si>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</si>
  <si>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</si>
  <si>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</si>
  <si>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</si>
  <si>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</si>
  <si>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</si>
  <si>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</si>
  <si>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</si>
  <si>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</si>
  <si>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</si>
  <si>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</si>
  <si>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</si>
  <si>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</si>
  <si>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</si>
  <si>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</si>
  <si>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</si>
  <si>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</si>
  <si>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</si>
  <si>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</si>
  <si>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</si>
  <si>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</si>
  <si>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</si>
  <si>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</si>
  <si>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</si>
  <si>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</si>
  <si>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</si>
  <si>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</si>
  <si>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</si>
  <si>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</si>
  <si>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</si>
  <si>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</si>
  <si>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</si>
  <si>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</si>
  <si>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</si>
  <si>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</si>
  <si>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</si>
  <si>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</si>
  <si>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</si>
  <si>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</si>
  <si>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</si>
  <si>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</si>
  <si>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</si>
  <si>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</si>
  <si>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</si>
  <si>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</si>
  <si>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จ่ายเงินลูกหนี้เงินยืมงบประมาณ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</si>
  <si>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</si>
  <si>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</si>
  <si>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</si>
  <si>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รับเงินลูกหนี้เงินยืมงบประมาณ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</si>
  <si>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</si>
  <si>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</si>
  <si>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</si>
  <si>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</si>
  <si>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</si>
  <si>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</si>
  <si>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</si>
  <si>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</si>
  <si>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</si>
  <si>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</si>
  <si>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</si>
  <si>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</si>
  <si>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</si>
  <si>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รับฝาก-ประกันสังคม</t>
  </si>
  <si>
    <t>รายจ่าย-เงินอุดหนุนเฉพาะกิจ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</si>
  <si>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</si>
  <si>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</si>
  <si>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</si>
  <si>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</si>
  <si>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</si>
  <si>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</si>
  <si>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</si>
  <si>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</si>
  <si>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</si>
  <si>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</si>
  <si>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</si>
  <si>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</si>
  <si>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</si>
  <si>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</si>
  <si>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</si>
  <si>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</si>
  <si>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</si>
  <si>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</si>
  <si>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</si>
  <si>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</si>
  <si>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</si>
  <si>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</si>
  <si>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</si>
  <si>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</si>
  <si>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</si>
  <si>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</si>
  <si>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</si>
  <si>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</si>
  <si>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</si>
  <si>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</si>
  <si>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</si>
  <si>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</si>
  <si>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</si>
  <si>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</si>
  <si>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</si>
  <si>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</si>
  <si>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</si>
  <si>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</si>
  <si>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</si>
  <si>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</si>
  <si>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</si>
  <si>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</si>
  <si>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</si>
  <si>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</si>
  <si>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</si>
  <si>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</si>
  <si>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</si>
  <si>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</si>
  <si>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</si>
  <si>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</si>
  <si>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</si>
  <si>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</si>
  <si>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</si>
  <si>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</si>
  <si>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</si>
  <si>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</si>
  <si>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</si>
  <si>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</si>
  <si>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</si>
  <si>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</si>
  <si>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</si>
  <si>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</si>
  <si>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</si>
  <si>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</si>
  <si>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</si>
  <si>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</si>
  <si>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</si>
  <si>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</si>
  <si>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</si>
  <si>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</si>
  <si>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</si>
  <si>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</si>
  <si>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โครงการระหว่างดำเนินการ (หมายเหตุ 4)</t>
  </si>
  <si>
    <t>เงินรอจ่าย (หมายเหตุ  5   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</si>
  <si>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</si>
  <si>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</si>
  <si>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</si>
  <si>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</si>
  <si>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</si>
  <si>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</si>
  <si>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</si>
  <si>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</si>
  <si>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</si>
  <si>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</si>
  <si>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</si>
  <si>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</si>
  <si>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</si>
  <si>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</si>
  <si>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</si>
  <si>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</si>
  <si>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</si>
  <si>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</si>
  <si>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</si>
  <si>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</si>
  <si>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</si>
  <si>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</si>
  <si>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</si>
  <si>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</si>
  <si>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</si>
  <si>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</si>
  <si>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</si>
  <si>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64</t>
  </si>
  <si>
    <t>90</t>
  </si>
  <si>
    <t>42</t>
  </si>
  <si>
    <t>78</t>
  </si>
  <si>
    <t>ณ วันที่  30  กันยายน    2557</t>
  </si>
  <si>
    <t>91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</si>
  <si>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</si>
  <si>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</si>
  <si>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</si>
  <si>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</si>
  <si>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</si>
  <si>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</si>
  <si>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</si>
  <si>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</si>
  <si>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</si>
  <si>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</si>
  <si>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</si>
  <si>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</si>
  <si>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</si>
  <si>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</si>
  <si>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</si>
  <si>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</si>
  <si>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</si>
  <si>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</si>
  <si>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</si>
  <si>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</si>
  <si>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</si>
  <si>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</si>
  <si>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</si>
  <si>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</si>
  <si>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</si>
  <si>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</si>
  <si>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</si>
  <si>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</si>
  <si>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</si>
  <si>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</si>
  <si>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</si>
  <si>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</si>
  <si>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</si>
  <si>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</si>
  <si>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</si>
  <si>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</si>
  <si>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</si>
  <si>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</si>
  <si>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</si>
  <si>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</si>
  <si>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</si>
  <si>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</si>
  <si>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</si>
  <si>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</si>
  <si>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</si>
  <si>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</si>
  <si>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</si>
  <si>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</si>
  <si>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</si>
  <si>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</si>
  <si>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</si>
  <si>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</si>
  <si>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</si>
  <si>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</si>
  <si>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</si>
  <si>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ครุภัณ์เครื่องดับเพลิง</t>
  </si>
  <si>
    <t>รวมสังหาริมทรัพย์</t>
  </si>
  <si>
    <t>ปีงบประมาณ  2558</t>
  </si>
  <si>
    <t>(19)ภาษีจัดสรรอื่น</t>
  </si>
  <si>
    <t>ลูกหนี้เงินยืมเงินอุดหนุนระบุวัตถุประสงค์</t>
  </si>
  <si>
    <t>งบกลาง(อุดหนุนระบุวัตถุประสงค์)</t>
  </si>
  <si>
    <t>ค่าตอบแทน  (อุดหนุนระบุวัตถุประสงค์)</t>
  </si>
  <si>
    <t>หมายเหตุ 3</t>
  </si>
  <si>
    <t>ฎีกาค้างจ่าย</t>
  </si>
  <si>
    <t xml:space="preserve">ค่าตอบแทน </t>
  </si>
  <si>
    <t>(1) เงินอุดหนุนระบุวัตถุประสงค์/เฉพาะกิจด้านการศึกษา</t>
  </si>
  <si>
    <t>(3) เงินอุดหนุนระบุวัตถุประสงค์  เพื่อพัฒนาประเทศ</t>
  </si>
  <si>
    <t>(2) เงินอุดหนุนทั่วไป สำหรับดำเนินการตามอำนาจหนาที่และภารกิจถ่ายโอนเลือกทำ</t>
  </si>
  <si>
    <t>(1) เงินอุดหนุนทั่วไป สำหรับ อปท. ที่มีการบริหารจัดการที่ดี</t>
  </si>
  <si>
    <t>(3) เงินอุดหนุนเฉพาะกิจอื่น ๆ</t>
  </si>
  <si>
    <r>
      <t>รายรับ</t>
    </r>
    <r>
      <rPr>
        <sz val="14"/>
        <rFont val="TH SarabunPSK"/>
        <family val="2"/>
      </rPr>
      <t xml:space="preserve"> (หมายเหตุ 1)</t>
    </r>
  </si>
  <si>
    <t>420000</t>
  </si>
  <si>
    <t>430000</t>
  </si>
  <si>
    <t>440000</t>
  </si>
  <si>
    <t>ลูกหนี้เงินยืมอุดหนุนระบุวัตถุประสงค์</t>
  </si>
  <si>
    <t>ฎีกาค้างจ่าย (หมายเหตุ 3  )</t>
  </si>
  <si>
    <t>ค่าตอบแทน(อุดหนุนระบุวัตถุประสงค์)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</si>
  <si>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</si>
  <si>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</si>
  <si>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รับเงินลูกหนี้อุดหนุนระบุวัตถุประสงค์</t>
  </si>
  <si>
    <t>จ่ายเงินฎีกาค้างจ่าย</t>
  </si>
  <si>
    <t>จ่ายเงินอุดหนุนระบุวัตถุประสงค์</t>
  </si>
  <si>
    <t>จ่ายเงินลูกหนี้เงินยืมอุดหนุนระบุวัตถุประสงค์</t>
  </si>
  <si>
    <t>เงินอุดหนุนทั่วไประบุวัตถุประสงค์เพื่อพัฒนาประเทศ</t>
  </si>
  <si>
    <t>43000</t>
  </si>
  <si>
    <t>เงินอุดหนุนทั่วไประบุวัตถุประสงค์</t>
  </si>
  <si>
    <t>ลูกหนี้เงินยืมอุดหนุนทั่วไประบุวัตถุประสงค์</t>
  </si>
  <si>
    <t>521000</t>
  </si>
  <si>
    <t>550000</t>
  </si>
  <si>
    <t xml:space="preserve">เงินเดือน  (อุดหนุนระบุวัตถุปรสงค์)                           </t>
  </si>
  <si>
    <t>ค่าจ้างชั่วคราว (อุดหนุนระบุวัตถุปรสงค์)</t>
  </si>
  <si>
    <t xml:space="preserve">(2) เงินอุดหนุนระบุวัตถุประสงค์/เฉพาะกิจจากกรมส่งเสริมฯ 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</si>
  <si>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</si>
  <si>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</si>
  <si>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รับเงินอุดหนุนทั่วไป</t>
  </si>
  <si>
    <t>52</t>
  </si>
  <si>
    <t>23</t>
  </si>
  <si>
    <t>65</t>
  </si>
  <si>
    <t>56</t>
  </si>
  <si>
    <t>40</t>
  </si>
  <si>
    <t>79</t>
  </si>
  <si>
    <t>86</t>
  </si>
  <si>
    <t>92</t>
  </si>
  <si>
    <t>ที่ดินและสิ่งก่อสร้าง(อุดหนุนฯเพื่อพัฒนาประเทศ)</t>
  </si>
  <si>
    <t>รับฝากกู้ยืม-ธกส.</t>
  </si>
  <si>
    <t>73</t>
  </si>
  <si>
    <t>รับฝาก-เพื่อปรับปรุงที่อยู่อาศัยให้คนพิการ</t>
  </si>
  <si>
    <t>องค์การบริหารส่วนตำบลแวงน้อย                                                               เดือน   มีนาคม   2558</t>
  </si>
  <si>
    <t>ที่ดินและสิ่งก่อสร้าง (อุดหนุนฯเพื่อพัฒนาประเทศ)</t>
  </si>
  <si>
    <t>53</t>
  </si>
  <si>
    <t>66</t>
  </si>
  <si>
    <t>01</t>
  </si>
  <si>
    <t>(5) อากรรังนกอีแอ่น</t>
  </si>
  <si>
    <t>411005</t>
  </si>
  <si>
    <t>(6) ภาษีบำรุง อบจ. จากสถานค้าปลีกยาสูบ</t>
  </si>
  <si>
    <t>(7) ภาษีบำรุง อบต. จากสถานค้าปลีกน้ำมัน</t>
  </si>
  <si>
    <t>410000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</si>
  <si>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</si>
  <si>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</si>
  <si>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</si>
  <si>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</si>
  <si>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</si>
  <si>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ค่าธรรมเนียมเกี่ยวกับการควบคุมอาคาร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</si>
  <si>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</si>
  <si>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</si>
  <si>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(9) ค่าธรรมเนียมในการออกหนังสือรับรองการแจ้งการจัดตั้งสถานที่จำหน่ายอาหาร</t>
  </si>
  <si>
    <t>(10) ค่าธรรมเนียมเกี่ยวกับสุสานและฌาปนสถาน</t>
  </si>
  <si>
    <t>(11)ค่าธรรมเนียมปิด  โปรย ติดตั้งแผ่นประกาศ หรือแผ่นปลิวเพื่อการโฆษณา</t>
  </si>
  <si>
    <t>(12)ค่าธรรมเนียมเกี่ยวกับทะเบียนราษฎร</t>
  </si>
  <si>
    <t>(13)ค่าธรรมเนียมเกี่ยวกับบัตรประจำตัวประชาชน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</si>
  <si>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</si>
  <si>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</si>
  <si>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</si>
  <si>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</si>
  <si>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</si>
  <si>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</si>
  <si>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</si>
  <si>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</si>
  <si>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</si>
  <si>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</si>
  <si>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</si>
  <si>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</si>
  <si>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</si>
  <si>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(28)ค่าธรรมเนียมจดทะเบียนพาณิชย์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</si>
  <si>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</si>
  <si>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</si>
  <si>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</si>
  <si>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</si>
  <si>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</si>
  <si>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</si>
  <si>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</si>
  <si>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</si>
  <si>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</si>
  <si>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</si>
  <si>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</si>
  <si>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</si>
  <si>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</si>
  <si>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</si>
  <si>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</si>
  <si>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</si>
  <si>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</si>
  <si>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</si>
  <si>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(32)ค่าปรับผู้กระทำความผิดกฎหมายการจัดระเบียบจอดยานยนต์</t>
  </si>
  <si>
    <t>(33)ค่าปรับผู้กระทำผิดกฎหมายจราจรทางบก</t>
  </si>
  <si>
    <t>412199</t>
  </si>
  <si>
    <t>(34)ค่าปรับผู้กระทำผิดกฎหมายการป้องกันและระงับอัคคีภัย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</si>
  <si>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</si>
  <si>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</si>
  <si>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</si>
  <si>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</si>
  <si>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(41)ค่าปรับการผิดสัญญา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</si>
  <si>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</si>
  <si>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</si>
  <si>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</si>
  <si>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</si>
  <si>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412208</t>
  </si>
  <si>
    <t>(39) ค่าปรับผู้กระทำผิดกฎหมายโรคพิษสุนัขบ้า</t>
  </si>
  <si>
    <t>(40) ค่าปรับผู้กระทำผิดกฎหมายและข้อบังคับท้องถิ่น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</si>
  <si>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</si>
  <si>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</si>
  <si>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</si>
  <si>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(44)ค่าใบอนุญาตรับทำการเก็บ ขน หรือกำจัด สิ่งปฏิกูลหรือมูลฝอย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</si>
  <si>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</si>
  <si>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</si>
  <si>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</si>
  <si>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</si>
  <si>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(48)ค่าใบอนุญาตจำหน่ายสินค้าในที่หรือทางสาธารณะ</t>
  </si>
  <si>
    <t>(50)ค่าใบอนุญาตเกี่ยวกับการควบคุมอาคาร</t>
  </si>
  <si>
    <t>(51)ค่าใบอนุญาตเกี่ยวกับการโฆษณาโดยใช้เครื่องขยายเสียง</t>
  </si>
  <si>
    <t>(52)ค่าใบอนุญาตอื่น ๆ</t>
  </si>
  <si>
    <t>(49) ค่าใบอนุญาตให้จัดตั้งตลาดเอกชน</t>
  </si>
  <si>
    <t>(6) รายได้จากทรัพย์สินอื่น ๆ</t>
  </si>
  <si>
    <t>413999</t>
  </si>
  <si>
    <t>(3) เงินสะสมจากการโอนกิจการเฉพาะการ</t>
  </si>
  <si>
    <t>414001</t>
  </si>
  <si>
    <t>(1) เงินช่วยเหลือจากการประปา</t>
  </si>
  <si>
    <t>(2) เงินช่วยเหลือจากสถานธนานุบาล</t>
  </si>
  <si>
    <t>(4) รายได้หรือเงินสะสมจากการโอนกิจการสาธารณูปโภคหรือการพาณิชย์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</si>
  <si>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</si>
  <si>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</si>
  <si>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414005</t>
  </si>
  <si>
    <t>(7) รายได้จาสาธารณูปโภคอื่น ๆ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</si>
  <si>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</si>
  <si>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</si>
  <si>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</si>
  <si>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</si>
  <si>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</si>
  <si>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</si>
  <si>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 ๆ</t>
  </si>
  <si>
    <t>(1) ค่าจำหน่ายเวชภัณฑ์</t>
  </si>
  <si>
    <t>(2) ค่าจำหน่ายเศษของ</t>
  </si>
  <si>
    <t>415001</t>
  </si>
  <si>
    <t>415002</t>
  </si>
  <si>
    <t>(2) รายได้จากทุนอื่น  ๆ</t>
  </si>
  <si>
    <t>416999</t>
  </si>
  <si>
    <t>(4) ภาษีมูลค่าเพิ่มตาม พ.ร.บ.จัดสรรรายได้  (1 ใน 9)</t>
  </si>
  <si>
    <t>(3) ภาษีมูลค่าเพิ่มตาม พ.ร.บ.  อบจ.ฯ   ร้อยละ 5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</si>
  <si>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</si>
  <si>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</si>
  <si>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</si>
  <si>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</si>
  <si>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</si>
  <si>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</si>
  <si>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</si>
  <si>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</si>
  <si>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</si>
  <si>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</si>
  <si>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07</t>
  </si>
  <si>
    <t>49</t>
  </si>
  <si>
    <t xml:space="preserve">           รายรับจริงประกอบงบทดลองและรางานรับ-จ่ายเงิน   ประจำเดือน  เมษายน  2558</t>
  </si>
  <si>
    <t xml:space="preserve">            ณ  วันที่  30  เดือน   เมษายน   2558</t>
  </si>
  <si>
    <t xml:space="preserve">เงินรับฝากรายละเอียดประกอบงบทดลองและรายงานรับ - จ่ายเงินประจำเดือน  เมษายน   2558  </t>
  </si>
  <si>
    <t>ณ วันที่  30  เมษายน   2558</t>
  </si>
  <si>
    <t>99</t>
  </si>
  <si>
    <t>09</t>
  </si>
  <si>
    <t>#311,464</t>
  </si>
  <si>
    <t>ค่าใช้สอย  (อุดหนุนเฉพาะกิจอื่น)</t>
  </si>
  <si>
    <t xml:space="preserve">ค่าวัสดุ   (อุดหนุนระบุวัตถุประสงค์)                        </t>
  </si>
  <si>
    <t>61</t>
  </si>
  <si>
    <t>ที่ดินและสิ่งก่อสร้าง(อุดหนุนเฉพาะกิจ)</t>
  </si>
  <si>
    <t>รายงานรับ - จ่ายเงินสด</t>
  </si>
  <si>
    <t>ปีงบประมาณ  พ.ศ.2558   ประจำเดือน  เมายน  2558</t>
  </si>
  <si>
    <t>ประมาณการ (บาท)</t>
  </si>
  <si>
    <t>เงินอุดหนุนระบุวัตถุประสงค์ /เฉพาะกิจ  (บาท)</t>
  </si>
  <si>
    <t>รวม  (บาท)</t>
  </si>
  <si>
    <t>เกิดขึ้นจริง  (บาท)</t>
  </si>
  <si>
    <t>จำนวนเงิน  เดือนนี้  ที่เกิดขึ้นจริง  (บาท)</t>
  </si>
  <si>
    <t>431000</t>
  </si>
  <si>
    <t>421000</t>
  </si>
  <si>
    <t>ลงชื่อ                         ผู้รายงาน</t>
  </si>
  <si>
    <t xml:space="preserve">     (นางสาวพิมพ์ใจ   หล่ามี)</t>
  </si>
  <si>
    <t xml:space="preserve">    นักวิชาการเงินและบัญชี</t>
  </si>
  <si>
    <t>ลงชื่อ                         ผู้ตรวจสอบ</t>
  </si>
  <si>
    <t xml:space="preserve">       (นางรุ้ง   สุขกำเนิด)</t>
  </si>
  <si>
    <t xml:space="preserve">      ผู้อำนวยการกองคลัง</t>
  </si>
  <si>
    <t xml:space="preserve">       (นายจำนงค์   หน่ายโสก)</t>
  </si>
  <si>
    <t>ลงชื่อ                         ผู้อนุมัติ</t>
  </si>
  <si>
    <t>เงินอุดหนุนทั่วไประบุวัตถุประสงค์/เฉพาะกิจ</t>
  </si>
  <si>
    <t>ที่ดินและสิ่งก่อสร้าง  (อุดหนุนเฉพาะกิจ)</t>
  </si>
  <si>
    <t>ลูกหนี้เงินยืม(เงินอุดหนุนเฉพาะกิจ)</t>
  </si>
  <si>
    <t>ค่าวัสดุ  (อุดหนุนระบุวัตถุประสงค์)</t>
  </si>
  <si>
    <t>14</t>
  </si>
  <si>
    <t>45)</t>
  </si>
  <si>
    <t>(1,549,257</t>
  </si>
  <si>
    <t>ลงชื่อ                              ผู้รายงาน</t>
  </si>
  <si>
    <t xml:space="preserve">     (นางสาวพิมพ์ใจ    หล่ามี)</t>
  </si>
  <si>
    <t>ลงชื่อ                              ผู้ตรวจสอบ</t>
  </si>
  <si>
    <t xml:space="preserve">        ลงชื่อ                        ผู้ตรวจสอบ                       ลงชื่อ                                ผู้อนุมัติ</t>
  </si>
  <si>
    <t xml:space="preserve">            (นายจำนงค์    หน่ายโสก)                                     (นายหนูกาลน์     นิบุญทำ)</t>
  </si>
  <si>
    <t>ปลัดองค์การบริหารส่วนตำบลแวงน้อย                            นายกองค์การบริหารส่วนตำบลแวงน้อย</t>
  </si>
  <si>
    <t xml:space="preserve">งบทดลองประจำเดือน เมษายน  2558 </t>
  </si>
  <si>
    <t>ณ วันที่  30  เมษายน     2558</t>
  </si>
  <si>
    <t>จ่ายเงินอุดหนุนเฉพาะกิจ</t>
  </si>
  <si>
    <t>(1,549,257.45)</t>
  </si>
  <si>
    <t>5,366,307.15</t>
  </si>
  <si>
    <t>เพียงวันที่   30  เมษายน  2558</t>
  </si>
  <si>
    <t>*1,786,013</t>
  </si>
  <si>
    <t>#772,438</t>
  </si>
  <si>
    <t>ลูกหนี้เงินยืมโครงการเศรษฐกิจชุมชน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</si>
</sst>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</numFmts>
  <fonts count="97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4"/>
      <color indexed="3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30"/>
      <name val="TH SarabunPSK"/>
      <family val="2"/>
    </font>
    <font>
      <b/>
      <sz val="13"/>
      <color indexed="10"/>
      <name val="TH SarabunPSK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sz val="16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sz val="16"/>
      <color rgb="FF0070C0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23" borderId="1" applyNumberFormat="0" applyAlignment="0" applyProtection="0"/>
    <xf numFmtId="0" fontId="78" fillId="24" borderId="0" applyNumberFormat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9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19" xfId="50" applyFont="1" applyBorder="1">
      <alignment/>
      <protection/>
    </xf>
    <xf numFmtId="0" fontId="18" fillId="0" borderId="20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right"/>
    </xf>
    <xf numFmtId="0" fontId="17" fillId="0" borderId="19" xfId="50" applyFont="1" applyBorder="1">
      <alignment/>
      <protection/>
    </xf>
    <xf numFmtId="0" fontId="17" fillId="0" borderId="20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19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1" xfId="33" applyNumberFormat="1" applyFont="1" applyBorder="1" applyAlignment="1">
      <alignment/>
    </xf>
    <xf numFmtId="0" fontId="17" fillId="0" borderId="22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23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/>
    </xf>
    <xf numFmtId="0" fontId="14" fillId="0" borderId="20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0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0" fontId="14" fillId="0" borderId="20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19" xfId="47" applyFont="1" applyBorder="1" applyAlignment="1">
      <alignment horizontal="center"/>
      <protection/>
    </xf>
    <xf numFmtId="0" fontId="13" fillId="0" borderId="2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0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19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19" xfId="47" applyFont="1" applyBorder="1">
      <alignment/>
      <protection/>
    </xf>
    <xf numFmtId="41" fontId="13" fillId="0" borderId="19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19" xfId="33" applyFont="1" applyBorder="1" applyAlignment="1">
      <alignment/>
    </xf>
    <xf numFmtId="0" fontId="14" fillId="0" borderId="20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6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6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7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6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7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19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5" fillId="0" borderId="13" xfId="0" applyFont="1" applyBorder="1" applyAlignment="1">
      <alignment horizontal="center"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87" fontId="85" fillId="0" borderId="13" xfId="33" applyNumberFormat="1" applyFont="1" applyBorder="1" applyAlignment="1">
      <alignment/>
    </xf>
    <xf numFmtId="187" fontId="86" fillId="0" borderId="12" xfId="33" applyNumberFormat="1" applyFont="1" applyBorder="1" applyAlignment="1">
      <alignment/>
    </xf>
    <xf numFmtId="0" fontId="86" fillId="0" borderId="12" xfId="0" applyFont="1" applyBorder="1" applyAlignment="1">
      <alignment horizontal="center"/>
    </xf>
    <xf numFmtId="0" fontId="87" fillId="0" borderId="10" xfId="0" applyFont="1" applyBorder="1" applyAlignment="1">
      <alignment/>
    </xf>
    <xf numFmtId="187" fontId="88" fillId="0" borderId="10" xfId="33" applyNumberFormat="1" applyFont="1" applyBorder="1" applyAlignment="1">
      <alignment/>
    </xf>
    <xf numFmtId="49" fontId="88" fillId="0" borderId="10" xfId="0" applyNumberFormat="1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0" fontId="89" fillId="0" borderId="13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90" fillId="0" borderId="0" xfId="0" applyFont="1" applyBorder="1" applyAlignment="1">
      <alignment horizontal="right" wrapText="1"/>
    </xf>
    <xf numFmtId="187" fontId="85" fillId="0" borderId="13" xfId="33" applyNumberFormat="1" applyFont="1" applyBorder="1" applyAlignment="1">
      <alignment horizontal="center" wrapText="1"/>
    </xf>
    <xf numFmtId="0" fontId="85" fillId="0" borderId="13" xfId="0" applyFont="1" applyBorder="1" applyAlignment="1">
      <alignment wrapText="1"/>
    </xf>
    <xf numFmtId="187" fontId="90" fillId="0" borderId="13" xfId="33" applyNumberFormat="1" applyFont="1" applyBorder="1" applyAlignment="1">
      <alignment/>
    </xf>
    <xf numFmtId="0" fontId="90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6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87" fontId="12" fillId="0" borderId="13" xfId="33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19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19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2" xfId="33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3" fontId="13" fillId="0" borderId="0" xfId="33" applyFont="1" applyAlignment="1">
      <alignment vertical="center"/>
    </xf>
    <xf numFmtId="43" fontId="13" fillId="0" borderId="0" xfId="33" applyFont="1" applyAlignment="1">
      <alignment horizontal="center" vertical="center"/>
    </xf>
    <xf numFmtId="43" fontId="12" fillId="0" borderId="31" xfId="0" applyNumberFormat="1" applyFont="1" applyBorder="1" applyAlignment="1">
      <alignment vertical="center"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187" fontId="12" fillId="0" borderId="0" xfId="33" applyNumberFormat="1" applyFont="1" applyAlignment="1">
      <alignment horizontal="right" vertical="center"/>
    </xf>
    <xf numFmtId="187" fontId="88" fillId="0" borderId="21" xfId="33" applyNumberFormat="1" applyFont="1" applyBorder="1" applyAlignment="1">
      <alignment/>
    </xf>
    <xf numFmtId="0" fontId="88" fillId="0" borderId="22" xfId="50" applyFont="1" applyBorder="1" applyAlignment="1">
      <alignment horizontal="center"/>
      <protection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43" fontId="23" fillId="0" borderId="10" xfId="33" applyFont="1" applyBorder="1" applyAlignment="1">
      <alignment vertical="top"/>
    </xf>
    <xf numFmtId="0" fontId="23" fillId="0" borderId="11" xfId="0" applyFont="1" applyBorder="1" applyAlignment="1">
      <alignment vertical="top"/>
    </xf>
    <xf numFmtId="43" fontId="23" fillId="0" borderId="11" xfId="33" applyFont="1" applyBorder="1" applyAlignment="1">
      <alignment vertical="top"/>
    </xf>
    <xf numFmtId="43" fontId="91" fillId="0" borderId="16" xfId="33" applyFont="1" applyBorder="1" applyAlignment="1">
      <alignment vertical="top"/>
    </xf>
    <xf numFmtId="43" fontId="91" fillId="0" borderId="16" xfId="33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43" fontId="92" fillId="0" borderId="10" xfId="33" applyFont="1" applyBorder="1" applyAlignment="1">
      <alignment vertical="top"/>
    </xf>
    <xf numFmtId="43" fontId="92" fillId="0" borderId="11" xfId="33" applyFont="1" applyBorder="1" applyAlignment="1">
      <alignment vertical="top"/>
    </xf>
    <xf numFmtId="43" fontId="92" fillId="0" borderId="11" xfId="33" applyFont="1" applyBorder="1" applyAlignment="1">
      <alignment horizontal="center" vertical="top"/>
    </xf>
    <xf numFmtId="0" fontId="92" fillId="0" borderId="10" xfId="0" applyFont="1" applyBorder="1" applyAlignment="1">
      <alignment vertical="top"/>
    </xf>
    <xf numFmtId="0" fontId="88" fillId="0" borderId="0" xfId="0" applyFont="1" applyBorder="1" applyAlignment="1">
      <alignment vertical="top"/>
    </xf>
    <xf numFmtId="43" fontId="88" fillId="0" borderId="13" xfId="33" applyFont="1" applyBorder="1" applyAlignment="1">
      <alignment vertical="top"/>
    </xf>
    <xf numFmtId="43" fontId="87" fillId="0" borderId="19" xfId="33" applyFont="1" applyBorder="1" applyAlignment="1">
      <alignment vertical="top"/>
    </xf>
    <xf numFmtId="0" fontId="87" fillId="0" borderId="20" xfId="0" applyFont="1" applyBorder="1" applyAlignment="1">
      <alignment vertical="top"/>
    </xf>
    <xf numFmtId="43" fontId="88" fillId="0" borderId="13" xfId="0" applyNumberFormat="1" applyFont="1" applyBorder="1" applyAlignment="1">
      <alignment vertical="top"/>
    </xf>
    <xf numFmtId="0" fontId="87" fillId="0" borderId="10" xfId="0" applyFont="1" applyBorder="1" applyAlignment="1">
      <alignment vertical="top"/>
    </xf>
    <xf numFmtId="43" fontId="93" fillId="0" borderId="10" xfId="33" applyFont="1" applyBorder="1" applyAlignment="1">
      <alignment vertical="top"/>
    </xf>
    <xf numFmtId="0" fontId="92" fillId="0" borderId="11" xfId="0" applyFont="1" applyBorder="1" applyAlignment="1">
      <alignment vertical="top"/>
    </xf>
    <xf numFmtId="0" fontId="12" fillId="0" borderId="0" xfId="50" applyFont="1" applyBorder="1" applyAlignment="1">
      <alignment horizontal="center"/>
      <protection/>
    </xf>
    <xf numFmtId="43" fontId="14" fillId="0" borderId="0" xfId="33" applyNumberFormat="1" applyFont="1" applyBorder="1" applyAlignment="1">
      <alignment/>
    </xf>
    <xf numFmtId="43" fontId="14" fillId="0" borderId="31" xfId="33" applyNumberFormat="1" applyFont="1" applyBorder="1" applyAlignment="1">
      <alignment/>
    </xf>
    <xf numFmtId="187" fontId="12" fillId="0" borderId="0" xfId="33" applyNumberFormat="1" applyFont="1" applyBorder="1" applyAlignment="1">
      <alignment/>
    </xf>
    <xf numFmtId="49" fontId="12" fillId="0" borderId="10" xfId="50" applyNumberFormat="1" applyFont="1" applyBorder="1" applyAlignment="1">
      <alignment horizontal="center"/>
      <protection/>
    </xf>
    <xf numFmtId="49" fontId="12" fillId="0" borderId="17" xfId="50" applyNumberFormat="1" applyFont="1" applyBorder="1" applyAlignment="1">
      <alignment horizontal="center"/>
      <protection/>
    </xf>
    <xf numFmtId="187" fontId="13" fillId="0" borderId="19" xfId="33" applyNumberFormat="1" applyFont="1" applyBorder="1" applyAlignment="1">
      <alignment/>
    </xf>
    <xf numFmtId="0" fontId="14" fillId="0" borderId="19" xfId="50" applyFont="1" applyBorder="1">
      <alignment/>
      <protection/>
    </xf>
    <xf numFmtId="0" fontId="14" fillId="0" borderId="23" xfId="50" applyFont="1" applyBorder="1">
      <alignment/>
      <protection/>
    </xf>
    <xf numFmtId="0" fontId="21" fillId="0" borderId="19" xfId="50" applyFont="1" applyBorder="1">
      <alignment/>
      <protection/>
    </xf>
    <xf numFmtId="187" fontId="13" fillId="0" borderId="17" xfId="33" applyNumberFormat="1" applyFont="1" applyBorder="1" applyAlignment="1">
      <alignment/>
    </xf>
    <xf numFmtId="0" fontId="23" fillId="0" borderId="0" xfId="50" applyFont="1" applyBorder="1">
      <alignment/>
      <protection/>
    </xf>
    <xf numFmtId="43" fontId="85" fillId="0" borderId="31" xfId="33" applyFont="1" applyBorder="1" applyAlignment="1">
      <alignment/>
    </xf>
    <xf numFmtId="43" fontId="94" fillId="0" borderId="32" xfId="33" applyFont="1" applyBorder="1" applyAlignment="1">
      <alignment/>
    </xf>
    <xf numFmtId="0" fontId="23" fillId="0" borderId="16" xfId="49" applyFont="1" applyBorder="1">
      <alignment/>
      <protection/>
    </xf>
    <xf numFmtId="49" fontId="35" fillId="0" borderId="19" xfId="0" applyNumberFormat="1" applyFont="1" applyBorder="1" applyAlignment="1">
      <alignment vertical="center"/>
    </xf>
    <xf numFmtId="187" fontId="36" fillId="0" borderId="30" xfId="33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187" fontId="36" fillId="0" borderId="31" xfId="33" applyNumberFormat="1" applyFont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187" fontId="35" fillId="0" borderId="16" xfId="33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187" fontId="35" fillId="0" borderId="16" xfId="33" applyNumberFormat="1" applyFont="1" applyBorder="1" applyAlignment="1">
      <alignment horizontal="center" vertical="center"/>
    </xf>
    <xf numFmtId="187" fontId="36" fillId="0" borderId="13" xfId="33" applyNumberFormat="1" applyFont="1" applyBorder="1" applyAlignment="1">
      <alignment vertical="center"/>
    </xf>
    <xf numFmtId="187" fontId="95" fillId="0" borderId="13" xfId="33" applyNumberFormat="1" applyFont="1" applyBorder="1" applyAlignment="1">
      <alignment vertical="center"/>
    </xf>
    <xf numFmtId="187" fontId="36" fillId="0" borderId="13" xfId="33" applyNumberFormat="1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87" fontId="36" fillId="0" borderId="13" xfId="33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49" fontId="35" fillId="0" borderId="19" xfId="0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/>
    </xf>
    <xf numFmtId="49" fontId="17" fillId="0" borderId="11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87" fontId="35" fillId="0" borderId="16" xfId="33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187" fontId="35" fillId="0" borderId="11" xfId="33" applyNumberFormat="1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187" fontId="35" fillId="0" borderId="27" xfId="33" applyNumberFormat="1" applyFont="1" applyBorder="1" applyAlignment="1">
      <alignment horizontal="right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9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187" fontId="35" fillId="0" borderId="37" xfId="33" applyNumberFormat="1" applyFont="1" applyBorder="1" applyAlignment="1">
      <alignment vertical="center"/>
    </xf>
    <xf numFmtId="0" fontId="35" fillId="0" borderId="16" xfId="0" applyFont="1" applyBorder="1" applyAlignment="1">
      <alignment horizontal="right" vertical="center"/>
    </xf>
    <xf numFmtId="0" fontId="35" fillId="0" borderId="16" xfId="0" applyFont="1" applyBorder="1" applyAlignment="1">
      <alignment horizontal="center" vertical="center"/>
    </xf>
    <xf numFmtId="0" fontId="35" fillId="0" borderId="20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49" fontId="35" fillId="0" borderId="19" xfId="0" applyNumberFormat="1" applyFont="1" applyBorder="1" applyAlignment="1">
      <alignment horizontal="center" vertical="center"/>
    </xf>
    <xf numFmtId="187" fontId="36" fillId="0" borderId="11" xfId="33" applyNumberFormat="1" applyFont="1" applyBorder="1" applyAlignment="1">
      <alignment vertical="center"/>
    </xf>
    <xf numFmtId="43" fontId="35" fillId="0" borderId="16" xfId="33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187" fontId="35" fillId="0" borderId="26" xfId="33" applyNumberFormat="1" applyFont="1" applyBorder="1" applyAlignment="1">
      <alignment vertical="center"/>
    </xf>
    <xf numFmtId="187" fontId="35" fillId="0" borderId="26" xfId="33" applyNumberFormat="1" applyFont="1" applyBorder="1" applyAlignment="1">
      <alignment horizontal="right" vertical="center"/>
    </xf>
    <xf numFmtId="187" fontId="36" fillId="0" borderId="30" xfId="33" applyNumberFormat="1" applyFont="1" applyBorder="1" applyAlignment="1">
      <alignment horizontal="center" vertical="center"/>
    </xf>
    <xf numFmtId="187" fontId="36" fillId="0" borderId="19" xfId="33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87" fontId="35" fillId="0" borderId="27" xfId="33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/>
    </xf>
    <xf numFmtId="187" fontId="35" fillId="0" borderId="11" xfId="33" applyNumberFormat="1" applyFont="1" applyBorder="1" applyAlignment="1">
      <alignment horizontal="center" vertical="center"/>
    </xf>
    <xf numFmtId="49" fontId="35" fillId="0" borderId="16" xfId="33" applyNumberFormat="1" applyFont="1" applyBorder="1" applyAlignment="1">
      <alignment horizontal="center" vertical="center"/>
    </xf>
    <xf numFmtId="43" fontId="35" fillId="0" borderId="0" xfId="33" applyFont="1" applyAlignment="1">
      <alignment vertical="center"/>
    </xf>
    <xf numFmtId="43" fontId="35" fillId="0" borderId="0" xfId="0" applyNumberFormat="1" applyFont="1" applyAlignment="1">
      <alignment vertical="center"/>
    </xf>
    <xf numFmtId="49" fontId="36" fillId="0" borderId="13" xfId="33" applyNumberFormat="1" applyFont="1" applyBorder="1" applyAlignment="1">
      <alignment horizontal="center" vertical="center"/>
    </xf>
    <xf numFmtId="0" fontId="36" fillId="0" borderId="35" xfId="0" applyFont="1" applyBorder="1" applyAlignment="1">
      <alignment vertical="center"/>
    </xf>
    <xf numFmtId="187" fontId="36" fillId="0" borderId="34" xfId="33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187" fontId="36" fillId="0" borderId="16" xfId="33" applyNumberFormat="1" applyFont="1" applyBorder="1" applyAlignment="1">
      <alignment vertical="center"/>
    </xf>
    <xf numFmtId="49" fontId="36" fillId="0" borderId="16" xfId="33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87" fontId="36" fillId="0" borderId="16" xfId="33" applyNumberFormat="1" applyFont="1" applyBorder="1" applyAlignment="1">
      <alignment horizontal="center" vertical="center"/>
    </xf>
    <xf numFmtId="187" fontId="36" fillId="0" borderId="16" xfId="33" applyNumberFormat="1" applyFont="1" applyBorder="1" applyAlignment="1">
      <alignment horizontal="right" vertical="center"/>
    </xf>
    <xf numFmtId="187" fontId="95" fillId="0" borderId="34" xfId="33" applyNumberFormat="1" applyFont="1" applyBorder="1" applyAlignment="1">
      <alignment vertical="center"/>
    </xf>
    <xf numFmtId="0" fontId="95" fillId="0" borderId="26" xfId="0" applyFont="1" applyBorder="1" applyAlignment="1">
      <alignment horizontal="center" vertical="center"/>
    </xf>
    <xf numFmtId="187" fontId="95" fillId="0" borderId="39" xfId="33" applyNumberFormat="1" applyFont="1" applyBorder="1" applyAlignment="1">
      <alignment vertical="center"/>
    </xf>
    <xf numFmtId="49" fontId="95" fillId="0" borderId="10" xfId="0" applyNumberFormat="1" applyFont="1" applyBorder="1" applyAlignment="1">
      <alignment horizontal="center" vertical="center"/>
    </xf>
    <xf numFmtId="187" fontId="95" fillId="0" borderId="16" xfId="33" applyNumberFormat="1" applyFont="1" applyBorder="1" applyAlignment="1">
      <alignment vertical="center"/>
    </xf>
    <xf numFmtId="0" fontId="96" fillId="0" borderId="16" xfId="0" applyFont="1" applyBorder="1" applyAlignment="1">
      <alignment vertical="center"/>
    </xf>
    <xf numFmtId="187" fontId="95" fillId="0" borderId="13" xfId="33" applyNumberFormat="1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right" vertical="center"/>
    </xf>
    <xf numFmtId="0" fontId="95" fillId="0" borderId="13" xfId="0" applyFont="1" applyBorder="1" applyAlignment="1">
      <alignment horizontal="center" vertical="center"/>
    </xf>
    <xf numFmtId="187" fontId="95" fillId="0" borderId="13" xfId="33" applyNumberFormat="1" applyFont="1" applyBorder="1" applyAlignment="1">
      <alignment horizontal="right" vertical="center"/>
    </xf>
    <xf numFmtId="0" fontId="95" fillId="0" borderId="13" xfId="0" applyFont="1" applyBorder="1" applyAlignment="1">
      <alignment vertical="center"/>
    </xf>
    <xf numFmtId="187" fontId="95" fillId="0" borderId="34" xfId="33" applyNumberFormat="1" applyFont="1" applyBorder="1" applyAlignment="1">
      <alignment horizontal="center" vertical="center"/>
    </xf>
    <xf numFmtId="49" fontId="95" fillId="0" borderId="26" xfId="0" applyNumberFormat="1" applyFont="1" applyBorder="1" applyAlignment="1">
      <alignment horizontal="center" vertical="center"/>
    </xf>
    <xf numFmtId="49" fontId="35" fillId="0" borderId="16" xfId="33" applyNumberFormat="1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49" fontId="95" fillId="0" borderId="13" xfId="33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87" fontId="35" fillId="0" borderId="0" xfId="33" applyNumberFormat="1" applyFont="1" applyBorder="1" applyAlignment="1">
      <alignment vertical="center"/>
    </xf>
    <xf numFmtId="187" fontId="35" fillId="0" borderId="0" xfId="33" applyNumberFormat="1" applyFont="1" applyBorder="1" applyAlignment="1">
      <alignment horizontal="right" vertical="center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187" fontId="95" fillId="0" borderId="0" xfId="33" applyNumberFormat="1" applyFont="1" applyBorder="1" applyAlignment="1">
      <alignment vertical="center"/>
    </xf>
    <xf numFmtId="187" fontId="95" fillId="0" borderId="0" xfId="33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7" fontId="36" fillId="0" borderId="0" xfId="33" applyNumberFormat="1" applyFont="1" applyBorder="1" applyAlignment="1">
      <alignment vertical="center"/>
    </xf>
    <xf numFmtId="187" fontId="36" fillId="0" borderId="0" xfId="33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87" fontId="36" fillId="0" borderId="35" xfId="33" applyNumberFormat="1" applyFont="1" applyBorder="1" applyAlignment="1">
      <alignment vertical="center"/>
    </xf>
    <xf numFmtId="187" fontId="95" fillId="0" borderId="35" xfId="33" applyNumberFormat="1" applyFont="1" applyBorder="1" applyAlignment="1">
      <alignment vertical="center"/>
    </xf>
    <xf numFmtId="187" fontId="36" fillId="0" borderId="35" xfId="33" applyNumberFormat="1" applyFont="1" applyBorder="1" applyAlignment="1">
      <alignment horizontal="right" vertical="center"/>
    </xf>
    <xf numFmtId="0" fontId="35" fillId="0" borderId="34" xfId="0" applyFont="1" applyBorder="1" applyAlignment="1">
      <alignment vertical="center"/>
    </xf>
    <xf numFmtId="49" fontId="35" fillId="0" borderId="26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/>
    </xf>
    <xf numFmtId="187" fontId="31" fillId="0" borderId="0" xfId="33" applyNumberFormat="1" applyFont="1" applyAlignment="1">
      <alignment/>
    </xf>
    <xf numFmtId="0" fontId="31" fillId="0" borderId="0" xfId="0" applyFont="1" applyBorder="1" applyAlignment="1">
      <alignment/>
    </xf>
    <xf numFmtId="0" fontId="23" fillId="0" borderId="19" xfId="50" applyFont="1" applyBorder="1">
      <alignment/>
      <protection/>
    </xf>
    <xf numFmtId="0" fontId="31" fillId="0" borderId="10" xfId="0" applyFont="1" applyBorder="1" applyAlignment="1">
      <alignment/>
    </xf>
    <xf numFmtId="0" fontId="23" fillId="0" borderId="10" xfId="50" applyFont="1" applyBorder="1">
      <alignment/>
      <protection/>
    </xf>
    <xf numFmtId="0" fontId="31" fillId="0" borderId="19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3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50" applyNumberFormat="1" applyFont="1" applyBorder="1" applyAlignment="1">
      <alignment horizontal="center"/>
      <protection/>
    </xf>
    <xf numFmtId="0" fontId="31" fillId="0" borderId="2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23" xfId="0" applyFont="1" applyBorder="1" applyAlignment="1">
      <alignment/>
    </xf>
    <xf numFmtId="0" fontId="17" fillId="0" borderId="30" xfId="0" applyFont="1" applyBorder="1" applyAlignment="1">
      <alignment horizontal="center"/>
    </xf>
    <xf numFmtId="187" fontId="23" fillId="0" borderId="10" xfId="33" applyNumberFormat="1" applyFont="1" applyBorder="1" applyAlignment="1">
      <alignment/>
    </xf>
    <xf numFmtId="0" fontId="23" fillId="0" borderId="10" xfId="50" applyFont="1" applyBorder="1" applyAlignment="1">
      <alignment horizontal="center"/>
      <protection/>
    </xf>
    <xf numFmtId="187" fontId="23" fillId="0" borderId="10" xfId="33" applyNumberFormat="1" applyFont="1" applyBorder="1" applyAlignment="1">
      <alignment horizontal="right"/>
    </xf>
    <xf numFmtId="187" fontId="23" fillId="0" borderId="0" xfId="33" applyNumberFormat="1" applyFont="1" applyBorder="1" applyAlignment="1">
      <alignment/>
    </xf>
    <xf numFmtId="0" fontId="23" fillId="0" borderId="20" xfId="50" applyFont="1" applyBorder="1" applyAlignment="1">
      <alignment horizontal="center"/>
      <protection/>
    </xf>
    <xf numFmtId="187" fontId="23" fillId="0" borderId="19" xfId="33" applyNumberFormat="1" applyFont="1" applyBorder="1" applyAlignment="1">
      <alignment horizontal="right"/>
    </xf>
    <xf numFmtId="187" fontId="23" fillId="0" borderId="19" xfId="33" applyNumberFormat="1" applyFont="1" applyBorder="1" applyAlignment="1">
      <alignment/>
    </xf>
    <xf numFmtId="0" fontId="23" fillId="0" borderId="20" xfId="50" applyFont="1" applyBorder="1" applyAlignment="1">
      <alignment wrapText="1"/>
      <protection/>
    </xf>
    <xf numFmtId="0" fontId="22" fillId="0" borderId="10" xfId="50" applyFont="1" applyBorder="1" applyAlignment="1">
      <alignment horizontal="center"/>
      <protection/>
    </xf>
    <xf numFmtId="187" fontId="22" fillId="0" borderId="13" xfId="33" applyNumberFormat="1" applyFont="1" applyBorder="1" applyAlignment="1">
      <alignment/>
    </xf>
    <xf numFmtId="0" fontId="22" fillId="0" borderId="13" xfId="50" applyFont="1" applyBorder="1" applyAlignment="1">
      <alignment horizontal="center"/>
      <protection/>
    </xf>
    <xf numFmtId="0" fontId="22" fillId="0" borderId="13" xfId="0" applyFont="1" applyBorder="1" applyAlignment="1">
      <alignment/>
    </xf>
    <xf numFmtId="187" fontId="22" fillId="0" borderId="30" xfId="33" applyNumberFormat="1" applyFont="1" applyBorder="1" applyAlignment="1">
      <alignment horizontal="right"/>
    </xf>
    <xf numFmtId="49" fontId="22" fillId="0" borderId="13" xfId="50" applyNumberFormat="1" applyFont="1" applyBorder="1" applyAlignment="1">
      <alignment horizontal="center"/>
      <protection/>
    </xf>
    <xf numFmtId="0" fontId="22" fillId="0" borderId="48" xfId="50" applyFont="1" applyBorder="1" applyAlignment="1">
      <alignment horizontal="center" wrapText="1"/>
      <protection/>
    </xf>
    <xf numFmtId="0" fontId="31" fillId="0" borderId="33" xfId="0" applyFont="1" applyBorder="1" applyAlignment="1">
      <alignment/>
    </xf>
    <xf numFmtId="0" fontId="23" fillId="0" borderId="10" xfId="0" applyFont="1" applyBorder="1" applyAlignment="1">
      <alignment horizontal="right"/>
    </xf>
    <xf numFmtId="49" fontId="31" fillId="0" borderId="10" xfId="0" applyNumberFormat="1" applyFont="1" applyBorder="1" applyAlignment="1">
      <alignment horizontal="center"/>
    </xf>
    <xf numFmtId="187" fontId="30" fillId="0" borderId="31" xfId="33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30" xfId="0" applyFont="1" applyBorder="1" applyAlignment="1">
      <alignment/>
    </xf>
    <xf numFmtId="49" fontId="22" fillId="0" borderId="48" xfId="50" applyNumberFormat="1" applyFont="1" applyBorder="1" applyAlignment="1">
      <alignment horizontal="center"/>
      <protection/>
    </xf>
    <xf numFmtId="187" fontId="22" fillId="0" borderId="31" xfId="33" applyNumberFormat="1" applyFont="1" applyBorder="1" applyAlignment="1">
      <alignment/>
    </xf>
    <xf numFmtId="187" fontId="22" fillId="0" borderId="17" xfId="33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187" fontId="22" fillId="0" borderId="26" xfId="33" applyNumberFormat="1" applyFont="1" applyBorder="1" applyAlignment="1">
      <alignment/>
    </xf>
    <xf numFmtId="0" fontId="22" fillId="0" borderId="26" xfId="0" applyFont="1" applyBorder="1" applyAlignment="1">
      <alignment/>
    </xf>
    <xf numFmtId="0" fontId="31" fillId="0" borderId="36" xfId="0" applyFont="1" applyBorder="1" applyAlignment="1">
      <alignment/>
    </xf>
    <xf numFmtId="49" fontId="17" fillId="0" borderId="13" xfId="50" applyNumberFormat="1" applyFont="1" applyBorder="1" applyAlignment="1">
      <alignment horizontal="center"/>
      <protection/>
    </xf>
    <xf numFmtId="187" fontId="22" fillId="0" borderId="30" xfId="33" applyNumberFormat="1" applyFont="1" applyBorder="1" applyAlignment="1">
      <alignment/>
    </xf>
    <xf numFmtId="187" fontId="23" fillId="0" borderId="19" xfId="33" applyNumberFormat="1" applyFont="1" applyBorder="1" applyAlignment="1">
      <alignment horizontal="center"/>
    </xf>
    <xf numFmtId="187" fontId="17" fillId="0" borderId="30" xfId="33" applyNumberFormat="1" applyFont="1" applyBorder="1" applyAlignment="1">
      <alignment/>
    </xf>
    <xf numFmtId="0" fontId="17" fillId="0" borderId="13" xfId="50" applyFont="1" applyBorder="1" applyAlignment="1">
      <alignment horizontal="center"/>
      <protection/>
    </xf>
    <xf numFmtId="187" fontId="36" fillId="0" borderId="30" xfId="33" applyNumberFormat="1" applyFont="1" applyBorder="1" applyAlignment="1">
      <alignment/>
    </xf>
    <xf numFmtId="0" fontId="36" fillId="0" borderId="13" xfId="50" applyFont="1" applyBorder="1" applyAlignment="1">
      <alignment horizontal="center"/>
      <protection/>
    </xf>
    <xf numFmtId="0" fontId="14" fillId="0" borderId="3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0" xfId="0" applyFont="1" applyBorder="1" applyAlignment="1">
      <alignment/>
    </xf>
    <xf numFmtId="0" fontId="17" fillId="0" borderId="11" xfId="50" applyFont="1" applyBorder="1" applyAlignment="1">
      <alignment vertical="center"/>
      <protection/>
    </xf>
    <xf numFmtId="187" fontId="22" fillId="0" borderId="13" xfId="33" applyNumberFormat="1" applyFont="1" applyBorder="1" applyAlignment="1">
      <alignment vertical="center"/>
    </xf>
    <xf numFmtId="49" fontId="22" fillId="0" borderId="13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vertical="center"/>
    </xf>
    <xf numFmtId="187" fontId="17" fillId="0" borderId="11" xfId="33" applyNumberFormat="1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187" fontId="22" fillId="0" borderId="11" xfId="33" applyNumberFormat="1" applyFont="1" applyBorder="1" applyAlignment="1">
      <alignment vertical="center"/>
    </xf>
    <xf numFmtId="49" fontId="22" fillId="0" borderId="11" xfId="50" applyNumberFormat="1" applyFont="1" applyBorder="1" applyAlignment="1">
      <alignment horizontal="center" vertical="center"/>
      <protection/>
    </xf>
    <xf numFmtId="0" fontId="23" fillId="0" borderId="11" xfId="50" applyFont="1" applyBorder="1">
      <alignment/>
      <protection/>
    </xf>
    <xf numFmtId="0" fontId="14" fillId="0" borderId="35" xfId="50" applyFont="1" applyBorder="1">
      <alignment/>
      <protection/>
    </xf>
    <xf numFmtId="187" fontId="17" fillId="0" borderId="13" xfId="33" applyNumberFormat="1" applyFont="1" applyBorder="1" applyAlignment="1">
      <alignment/>
    </xf>
    <xf numFmtId="187" fontId="31" fillId="0" borderId="10" xfId="33" applyNumberFormat="1" applyFont="1" applyBorder="1" applyAlignment="1">
      <alignment/>
    </xf>
    <xf numFmtId="0" fontId="31" fillId="0" borderId="10" xfId="0" applyFont="1" applyBorder="1" applyAlignment="1">
      <alignment horizontal="right"/>
    </xf>
    <xf numFmtId="187" fontId="31" fillId="0" borderId="11" xfId="33" applyNumberFormat="1" applyFont="1" applyBorder="1" applyAlignment="1">
      <alignment/>
    </xf>
    <xf numFmtId="187" fontId="31" fillId="0" borderId="10" xfId="33" applyNumberFormat="1" applyFont="1" applyBorder="1" applyAlignment="1">
      <alignment horizontal="right"/>
    </xf>
    <xf numFmtId="187" fontId="23" fillId="0" borderId="11" xfId="33" applyNumberFormat="1" applyFont="1" applyBorder="1" applyAlignment="1">
      <alignment horizontal="right"/>
    </xf>
    <xf numFmtId="0" fontId="23" fillId="0" borderId="35" xfId="50" applyFont="1" applyBorder="1" applyAlignment="1">
      <alignment horizontal="center"/>
      <protection/>
    </xf>
    <xf numFmtId="0" fontId="17" fillId="0" borderId="13" xfId="0" applyFont="1" applyBorder="1" applyAlignment="1">
      <alignment horizontal="center"/>
    </xf>
    <xf numFmtId="0" fontId="22" fillId="0" borderId="11" xfId="50" applyFont="1" applyBorder="1" applyAlignment="1">
      <alignment horizontal="center"/>
      <protection/>
    </xf>
    <xf numFmtId="49" fontId="17" fillId="0" borderId="13" xfId="50" applyNumberFormat="1" applyFont="1" applyBorder="1" applyAlignment="1">
      <alignment/>
      <protection/>
    </xf>
    <xf numFmtId="187" fontId="36" fillId="0" borderId="31" xfId="33" applyNumberFormat="1" applyFont="1" applyBorder="1" applyAlignment="1">
      <alignment/>
    </xf>
    <xf numFmtId="187" fontId="30" fillId="0" borderId="11" xfId="33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49" fontId="22" fillId="0" borderId="16" xfId="0" applyNumberFormat="1" applyFont="1" applyBorder="1" applyAlignment="1">
      <alignment/>
    </xf>
    <xf numFmtId="187" fontId="22" fillId="0" borderId="16" xfId="33" applyNumberFormat="1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6" xfId="0" applyFont="1" applyBorder="1" applyAlignment="1">
      <alignment/>
    </xf>
    <xf numFmtId="187" fontId="22" fillId="0" borderId="27" xfId="33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187" fontId="22" fillId="0" borderId="49" xfId="33" applyNumberFormat="1" applyFont="1" applyBorder="1" applyAlignment="1">
      <alignment/>
    </xf>
    <xf numFmtId="49" fontId="22" fillId="0" borderId="13" xfId="33" applyNumberFormat="1" applyFont="1" applyBorder="1" applyAlignment="1">
      <alignment horizontal="center"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7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49" xfId="50" applyFont="1" applyBorder="1" applyAlignment="1">
      <alignment horizontal="center"/>
      <protection/>
    </xf>
    <xf numFmtId="0" fontId="17" fillId="0" borderId="50" xfId="50" applyFont="1" applyBorder="1" applyAlignment="1">
      <alignment horizont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19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2" fillId="0" borderId="0" xfId="50" applyFont="1" applyAlignment="1">
      <alignment horizontal="left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0" fontId="12" fillId="0" borderId="49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2" fillId="0" borderId="50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51" xfId="50" applyFont="1" applyBorder="1" applyAlignment="1">
      <alignment horizontal="center" vertical="center"/>
      <protection/>
    </xf>
    <xf numFmtId="0" fontId="12" fillId="0" borderId="52" xfId="50" applyFont="1" applyBorder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7" fillId="0" borderId="36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53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4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17" fillId="0" borderId="31" xfId="50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view="pageBreakPreview" zoomScaleSheetLayoutView="100" zoomScalePageLayoutView="0" workbookViewId="0" topLeftCell="A19">
      <selection activeCell="B48" sqref="B48"/>
    </sheetView>
  </sheetViews>
  <sheetFormatPr defaultColWidth="9.140625" defaultRowHeight="12.75"/>
  <cols>
    <col min="1" max="1" width="50.8515625" style="440" customWidth="1"/>
    <col min="2" max="2" width="7.421875" style="440" customWidth="1"/>
    <col min="3" max="3" width="14.7109375" style="440" customWidth="1"/>
    <col min="4" max="4" width="4.140625" style="440" customWidth="1"/>
    <col min="5" max="5" width="15.28125" style="440" customWidth="1"/>
    <col min="6" max="6" width="4.421875" style="440" customWidth="1"/>
    <col min="7" max="7" width="9.140625" style="440" customWidth="1"/>
    <col min="8" max="8" width="16.57421875" style="440" customWidth="1"/>
    <col min="9" max="9" width="14.28125" style="440" customWidth="1"/>
    <col min="10" max="16384" width="9.140625" style="440" customWidth="1"/>
  </cols>
  <sheetData>
    <row r="1" spans="1:6" ht="15.75" customHeight="1">
      <c r="A1" s="810" t="s">
        <v>37</v>
      </c>
      <c r="B1" s="811"/>
      <c r="C1" s="811"/>
      <c r="D1" s="811"/>
      <c r="E1" s="811"/>
      <c r="F1" s="811"/>
    </row>
    <row r="2" spans="1:6" ht="17.25" customHeight="1">
      <c r="A2" s="810" t="s">
        <v>1099</v>
      </c>
      <c r="B2" s="810"/>
      <c r="C2" s="810"/>
      <c r="D2" s="810"/>
      <c r="E2" s="810"/>
      <c r="F2" s="810"/>
    </row>
    <row r="3" spans="1:6" ht="15.75" customHeight="1">
      <c r="A3" s="808" t="s">
        <v>1100</v>
      </c>
      <c r="B3" s="809"/>
      <c r="C3" s="809"/>
      <c r="D3" s="809"/>
      <c r="E3" s="809"/>
      <c r="F3" s="809"/>
    </row>
    <row r="4" spans="1:6" ht="10.5" customHeight="1">
      <c r="A4" s="803" t="s">
        <v>11</v>
      </c>
      <c r="B4" s="805" t="s">
        <v>12</v>
      </c>
      <c r="C4" s="807" t="s">
        <v>13</v>
      </c>
      <c r="D4" s="807"/>
      <c r="E4" s="807" t="s">
        <v>14</v>
      </c>
      <c r="F4" s="807"/>
    </row>
    <row r="5" spans="1:6" ht="10.5" customHeight="1">
      <c r="A5" s="804"/>
      <c r="B5" s="806"/>
      <c r="C5" s="807"/>
      <c r="D5" s="807"/>
      <c r="E5" s="807"/>
      <c r="F5" s="807"/>
    </row>
    <row r="6" spans="1:6" ht="18" customHeight="1">
      <c r="A6" s="448" t="s">
        <v>15</v>
      </c>
      <c r="B6" s="449" t="s">
        <v>620</v>
      </c>
      <c r="C6" s="450" t="s">
        <v>39</v>
      </c>
      <c r="D6" s="451" t="s">
        <v>39</v>
      </c>
      <c r="E6" s="452"/>
      <c r="F6" s="453"/>
    </row>
    <row r="7" spans="1:8" ht="21.75">
      <c r="A7" s="454" t="s">
        <v>65</v>
      </c>
      <c r="B7" s="455" t="s">
        <v>618</v>
      </c>
      <c r="C7" s="456">
        <v>8797902</v>
      </c>
      <c r="D7" s="457" t="s">
        <v>107</v>
      </c>
      <c r="E7" s="458"/>
      <c r="F7" s="459"/>
      <c r="H7" s="460">
        <v>8797902.02</v>
      </c>
    </row>
    <row r="8" spans="1:8" ht="21.75">
      <c r="A8" s="454" t="s">
        <v>66</v>
      </c>
      <c r="B8" s="455" t="s">
        <v>618</v>
      </c>
      <c r="C8" s="458">
        <v>1091187</v>
      </c>
      <c r="D8" s="457" t="s">
        <v>930</v>
      </c>
      <c r="E8" s="458"/>
      <c r="F8" s="459"/>
      <c r="H8" s="460">
        <v>1091187.86</v>
      </c>
    </row>
    <row r="9" spans="1:8" ht="21.75">
      <c r="A9" s="454" t="s">
        <v>67</v>
      </c>
      <c r="B9" s="455" t="s">
        <v>618</v>
      </c>
      <c r="C9" s="458">
        <v>4246</v>
      </c>
      <c r="D9" s="457" t="s">
        <v>592</v>
      </c>
      <c r="E9" s="458"/>
      <c r="F9" s="459"/>
      <c r="H9" s="460">
        <v>4246.6</v>
      </c>
    </row>
    <row r="10" spans="1:8" ht="21.75">
      <c r="A10" s="454" t="s">
        <v>100</v>
      </c>
      <c r="B10" s="455" t="s">
        <v>618</v>
      </c>
      <c r="C10" s="456">
        <v>1022058</v>
      </c>
      <c r="D10" s="457" t="s">
        <v>91</v>
      </c>
      <c r="E10" s="458"/>
      <c r="F10" s="459"/>
      <c r="H10" s="460">
        <v>1022058.85</v>
      </c>
    </row>
    <row r="11" spans="1:8" ht="19.5" customHeight="1">
      <c r="A11" s="454" t="s">
        <v>68</v>
      </c>
      <c r="B11" s="461" t="s">
        <v>618</v>
      </c>
      <c r="C11" s="456">
        <v>12535360</v>
      </c>
      <c r="D11" s="457" t="s">
        <v>938</v>
      </c>
      <c r="E11" s="458"/>
      <c r="F11" s="459"/>
      <c r="H11" s="460">
        <v>12535360.53</v>
      </c>
    </row>
    <row r="12" spans="1:8" ht="20.25" customHeight="1">
      <c r="A12" s="454" t="s">
        <v>88</v>
      </c>
      <c r="B12" s="461" t="s">
        <v>619</v>
      </c>
      <c r="C12" s="456">
        <v>12649487</v>
      </c>
      <c r="D12" s="457" t="s">
        <v>722</v>
      </c>
      <c r="E12" s="458"/>
      <c r="F12" s="459"/>
      <c r="H12" s="460">
        <v>12649487.35</v>
      </c>
    </row>
    <row r="13" spans="1:8" ht="18.75" customHeight="1">
      <c r="A13" s="454" t="s">
        <v>27</v>
      </c>
      <c r="B13" s="455" t="s">
        <v>621</v>
      </c>
      <c r="C13" s="456">
        <v>21000</v>
      </c>
      <c r="D13" s="457" t="s">
        <v>39</v>
      </c>
      <c r="E13" s="458"/>
      <c r="F13" s="459"/>
      <c r="H13" s="460">
        <v>21000</v>
      </c>
    </row>
    <row r="14" spans="1:8" ht="18.75" customHeight="1">
      <c r="A14" s="454" t="s">
        <v>888</v>
      </c>
      <c r="B14" s="455"/>
      <c r="C14" s="456" t="s">
        <v>39</v>
      </c>
      <c r="D14" s="457" t="s">
        <v>39</v>
      </c>
      <c r="E14" s="458"/>
      <c r="F14" s="459"/>
      <c r="H14" s="460" t="s">
        <v>39</v>
      </c>
    </row>
    <row r="15" spans="1:8" ht="18.75" customHeight="1">
      <c r="A15" s="454" t="s">
        <v>1107</v>
      </c>
      <c r="B15" s="455"/>
      <c r="C15" s="456">
        <v>452500</v>
      </c>
      <c r="D15" s="457" t="s">
        <v>39</v>
      </c>
      <c r="E15" s="458"/>
      <c r="F15" s="459"/>
      <c r="H15" s="460">
        <v>452500</v>
      </c>
    </row>
    <row r="16" spans="1:8" ht="18" customHeight="1">
      <c r="A16" s="454" t="s">
        <v>663</v>
      </c>
      <c r="B16" s="455" t="s">
        <v>622</v>
      </c>
      <c r="C16" s="456" t="s">
        <v>39</v>
      </c>
      <c r="D16" s="457" t="s">
        <v>39</v>
      </c>
      <c r="E16" s="458"/>
      <c r="F16" s="459"/>
      <c r="H16" s="460" t="s">
        <v>39</v>
      </c>
    </row>
    <row r="17" spans="1:8" ht="16.5" customHeight="1">
      <c r="A17" s="454" t="s">
        <v>676</v>
      </c>
      <c r="B17" s="455" t="s">
        <v>623</v>
      </c>
      <c r="C17" s="456">
        <v>724868</v>
      </c>
      <c r="D17" s="457" t="s">
        <v>39</v>
      </c>
      <c r="E17" s="458"/>
      <c r="F17" s="459"/>
      <c r="H17" s="460">
        <v>724868</v>
      </c>
    </row>
    <row r="18" spans="1:8" ht="15" customHeight="1">
      <c r="A18" s="454" t="s">
        <v>889</v>
      </c>
      <c r="B18" s="455"/>
      <c r="C18" s="456">
        <v>5421542</v>
      </c>
      <c r="D18" s="457" t="s">
        <v>39</v>
      </c>
      <c r="E18" s="458"/>
      <c r="F18" s="459"/>
      <c r="H18" s="460">
        <v>5421542</v>
      </c>
    </row>
    <row r="19" spans="1:8" ht="18" customHeight="1">
      <c r="A19" s="454" t="s">
        <v>812</v>
      </c>
      <c r="B19" s="455" t="s">
        <v>624</v>
      </c>
      <c r="C19" s="456">
        <v>2364532</v>
      </c>
      <c r="D19" s="457" t="s">
        <v>39</v>
      </c>
      <c r="E19" s="458"/>
      <c r="F19" s="459"/>
      <c r="H19" s="460">
        <v>2364532</v>
      </c>
    </row>
    <row r="20" spans="1:8" ht="16.5" customHeight="1">
      <c r="A20" s="454" t="s">
        <v>918</v>
      </c>
      <c r="B20" s="455"/>
      <c r="C20" s="456">
        <v>782659</v>
      </c>
      <c r="D20" s="457"/>
      <c r="E20" s="458"/>
      <c r="F20" s="459"/>
      <c r="H20" s="460">
        <v>782659</v>
      </c>
    </row>
    <row r="21" spans="1:8" ht="18.75" customHeight="1">
      <c r="A21" s="454" t="s">
        <v>813</v>
      </c>
      <c r="B21" s="455"/>
      <c r="C21" s="456">
        <v>1796460</v>
      </c>
      <c r="D21" s="457" t="s">
        <v>39</v>
      </c>
      <c r="E21" s="458"/>
      <c r="F21" s="459"/>
      <c r="H21" s="460">
        <v>1796460</v>
      </c>
    </row>
    <row r="22" spans="1:8" ht="15" customHeight="1">
      <c r="A22" s="454" t="s">
        <v>677</v>
      </c>
      <c r="B22" s="455" t="s">
        <v>644</v>
      </c>
      <c r="C22" s="456">
        <v>130160</v>
      </c>
      <c r="D22" s="457" t="s">
        <v>39</v>
      </c>
      <c r="E22" s="458"/>
      <c r="F22" s="459"/>
      <c r="H22" s="460">
        <v>130160</v>
      </c>
    </row>
    <row r="23" spans="1:8" ht="15.75" customHeight="1">
      <c r="A23" s="454" t="s">
        <v>70</v>
      </c>
      <c r="B23" s="455" t="s">
        <v>645</v>
      </c>
      <c r="C23" s="456">
        <v>929815</v>
      </c>
      <c r="D23" s="457" t="s">
        <v>39</v>
      </c>
      <c r="E23" s="458"/>
      <c r="F23" s="459"/>
      <c r="H23" s="460">
        <v>929815</v>
      </c>
    </row>
    <row r="24" spans="1:8" ht="17.25" customHeight="1">
      <c r="A24" s="454" t="s">
        <v>919</v>
      </c>
      <c r="B24" s="455"/>
      <c r="C24" s="456">
        <v>412810</v>
      </c>
      <c r="D24" s="457" t="s">
        <v>39</v>
      </c>
      <c r="E24" s="458"/>
      <c r="F24" s="459"/>
      <c r="H24" s="460">
        <v>412810</v>
      </c>
    </row>
    <row r="25" spans="1:8" ht="17.25" customHeight="1">
      <c r="A25" s="454" t="s">
        <v>97</v>
      </c>
      <c r="B25" s="455" t="s">
        <v>625</v>
      </c>
      <c r="C25" s="456">
        <v>99990</v>
      </c>
      <c r="D25" s="457" t="s">
        <v>39</v>
      </c>
      <c r="E25" s="458"/>
      <c r="F25" s="459"/>
      <c r="H25" s="460">
        <v>99990</v>
      </c>
    </row>
    <row r="26" spans="1:8" ht="17.25" customHeight="1">
      <c r="A26" s="454" t="s">
        <v>890</v>
      </c>
      <c r="B26" s="455"/>
      <c r="C26" s="456">
        <v>9500</v>
      </c>
      <c r="D26" s="457" t="s">
        <v>39</v>
      </c>
      <c r="E26" s="458"/>
      <c r="F26" s="459"/>
      <c r="H26" s="460">
        <v>9500</v>
      </c>
    </row>
    <row r="27" spans="1:8" ht="16.5" customHeight="1">
      <c r="A27" s="454" t="s">
        <v>96</v>
      </c>
      <c r="B27" s="455" t="s">
        <v>626</v>
      </c>
      <c r="C27" s="456">
        <v>2006768</v>
      </c>
      <c r="D27" s="457" t="s">
        <v>39</v>
      </c>
      <c r="E27" s="458"/>
      <c r="F27" s="459"/>
      <c r="H27" s="460">
        <v>2006768</v>
      </c>
    </row>
    <row r="28" spans="1:8" ht="18.75" customHeight="1">
      <c r="A28" s="454" t="s">
        <v>1065</v>
      </c>
      <c r="B28" s="455"/>
      <c r="C28" s="456">
        <v>5600</v>
      </c>
      <c r="D28" s="457" t="s">
        <v>39</v>
      </c>
      <c r="E28" s="458"/>
      <c r="F28" s="459"/>
      <c r="H28" s="460">
        <v>5600</v>
      </c>
    </row>
    <row r="29" spans="1:8" ht="18.75" customHeight="1">
      <c r="A29" s="454" t="s">
        <v>674</v>
      </c>
      <c r="B29" s="455" t="s">
        <v>627</v>
      </c>
      <c r="C29" s="456">
        <v>948826</v>
      </c>
      <c r="D29" s="457" t="s">
        <v>826</v>
      </c>
      <c r="E29" s="458" t="s">
        <v>92</v>
      </c>
      <c r="F29" s="459"/>
      <c r="H29" s="460">
        <v>948826.78</v>
      </c>
    </row>
    <row r="30" spans="1:8" ht="18.75" customHeight="1">
      <c r="A30" s="454" t="s">
        <v>1066</v>
      </c>
      <c r="B30" s="455"/>
      <c r="C30" s="456">
        <v>365500</v>
      </c>
      <c r="D30" s="457" t="s">
        <v>39</v>
      </c>
      <c r="E30" s="458"/>
      <c r="F30" s="459"/>
      <c r="H30" s="460">
        <v>365500</v>
      </c>
    </row>
    <row r="31" spans="1:8" ht="18" customHeight="1">
      <c r="A31" s="454" t="s">
        <v>709</v>
      </c>
      <c r="B31" s="455" t="s">
        <v>628</v>
      </c>
      <c r="C31" s="456">
        <v>144589</v>
      </c>
      <c r="D31" s="457" t="s">
        <v>1067</v>
      </c>
      <c r="E31" s="458"/>
      <c r="F31" s="459"/>
      <c r="H31" s="460">
        <v>144589.61</v>
      </c>
    </row>
    <row r="32" spans="1:8" ht="19.5" customHeight="1">
      <c r="A32" s="454" t="s">
        <v>675</v>
      </c>
      <c r="B32" s="455" t="s">
        <v>630</v>
      </c>
      <c r="C32" s="456">
        <v>150500</v>
      </c>
      <c r="D32" s="457" t="s">
        <v>39</v>
      </c>
      <c r="E32" s="458"/>
      <c r="F32" s="459"/>
      <c r="H32" s="460">
        <v>150500</v>
      </c>
    </row>
    <row r="33" spans="1:8" ht="18.75" customHeight="1">
      <c r="A33" s="454" t="s">
        <v>95</v>
      </c>
      <c r="B33" s="455" t="s">
        <v>631</v>
      </c>
      <c r="C33" s="456">
        <v>1171460</v>
      </c>
      <c r="D33" s="457" t="s">
        <v>715</v>
      </c>
      <c r="E33" s="458"/>
      <c r="F33" s="459"/>
      <c r="H33" s="460">
        <v>1171460.75</v>
      </c>
    </row>
    <row r="34" spans="1:8" ht="17.25" customHeight="1">
      <c r="A34" s="454" t="s">
        <v>710</v>
      </c>
      <c r="B34" s="455" t="s">
        <v>629</v>
      </c>
      <c r="C34" s="456">
        <v>707000</v>
      </c>
      <c r="D34" s="457" t="s">
        <v>39</v>
      </c>
      <c r="E34" s="458"/>
      <c r="F34" s="459"/>
      <c r="H34" s="460">
        <v>707000</v>
      </c>
    </row>
    <row r="35" spans="1:8" ht="15" customHeight="1">
      <c r="A35" s="454" t="s">
        <v>932</v>
      </c>
      <c r="B35" s="455"/>
      <c r="C35" s="456">
        <v>1043500</v>
      </c>
      <c r="D35" s="457" t="s">
        <v>39</v>
      </c>
      <c r="E35" s="458"/>
      <c r="F35" s="459"/>
      <c r="H35" s="460">
        <v>1043500</v>
      </c>
    </row>
    <row r="36" spans="1:8" ht="12.75" customHeight="1">
      <c r="A36" s="454" t="s">
        <v>1068</v>
      </c>
      <c r="B36" s="455"/>
      <c r="C36" s="456">
        <v>519684</v>
      </c>
      <c r="D36" s="457" t="s">
        <v>715</v>
      </c>
      <c r="E36" s="458"/>
      <c r="F36" s="459"/>
      <c r="H36" s="460">
        <v>519684.75</v>
      </c>
    </row>
    <row r="37" spans="1:9" ht="18" customHeight="1">
      <c r="A37" s="454" t="s">
        <v>38</v>
      </c>
      <c r="B37" s="455" t="s">
        <v>632</v>
      </c>
      <c r="C37" s="456"/>
      <c r="D37" s="457"/>
      <c r="E37" s="456">
        <v>26631767</v>
      </c>
      <c r="F37" s="459" t="s">
        <v>723</v>
      </c>
      <c r="H37" s="462">
        <f>SUM(H7:H36)</f>
        <v>56309509.1</v>
      </c>
      <c r="I37" s="460">
        <v>26631767.43</v>
      </c>
    </row>
    <row r="38" spans="1:9" ht="17.25" customHeight="1">
      <c r="A38" s="454" t="s">
        <v>830</v>
      </c>
      <c r="B38" s="455" t="s">
        <v>637</v>
      </c>
      <c r="C38" s="456"/>
      <c r="D38" s="463"/>
      <c r="E38" s="456" t="s">
        <v>39</v>
      </c>
      <c r="F38" s="459" t="s">
        <v>39</v>
      </c>
      <c r="H38" s="460"/>
      <c r="I38" s="460"/>
    </row>
    <row r="39" spans="1:9" ht="17.25" customHeight="1">
      <c r="A39" s="454" t="s">
        <v>657</v>
      </c>
      <c r="B39" s="455" t="s">
        <v>634</v>
      </c>
      <c r="C39" s="456"/>
      <c r="D39" s="457"/>
      <c r="E39" s="464" t="s">
        <v>39</v>
      </c>
      <c r="F39" s="459" t="s">
        <v>39</v>
      </c>
      <c r="H39" s="460"/>
      <c r="I39" s="460" t="s">
        <v>727</v>
      </c>
    </row>
    <row r="40" spans="1:9" ht="19.5" customHeight="1">
      <c r="A40" s="454" t="s">
        <v>673</v>
      </c>
      <c r="B40" s="455" t="s">
        <v>633</v>
      </c>
      <c r="C40" s="456"/>
      <c r="D40" s="457"/>
      <c r="E40" s="458">
        <v>1786013</v>
      </c>
      <c r="F40" s="459" t="s">
        <v>758</v>
      </c>
      <c r="H40" s="460"/>
      <c r="I40" s="460">
        <v>1786013.39</v>
      </c>
    </row>
    <row r="41" spans="1:9" ht="16.5" customHeight="1">
      <c r="A41" s="454" t="s">
        <v>26</v>
      </c>
      <c r="B41" s="455" t="s">
        <v>638</v>
      </c>
      <c r="C41" s="456"/>
      <c r="D41" s="457"/>
      <c r="E41" s="458">
        <v>16100249</v>
      </c>
      <c r="F41" s="459" t="s">
        <v>589</v>
      </c>
      <c r="H41" s="462"/>
      <c r="I41" s="460">
        <v>16100249.06</v>
      </c>
    </row>
    <row r="42" spans="1:9" ht="17.25" customHeight="1">
      <c r="A42" s="454" t="s">
        <v>63</v>
      </c>
      <c r="B42" s="455" t="s">
        <v>639</v>
      </c>
      <c r="C42" s="458"/>
      <c r="D42" s="457"/>
      <c r="E42" s="458">
        <v>11791479</v>
      </c>
      <c r="F42" s="459" t="s">
        <v>310</v>
      </c>
      <c r="I42" s="460">
        <v>11791479.22</v>
      </c>
    </row>
    <row r="43" spans="1:9" ht="17.25" customHeight="1" thickBot="1">
      <c r="A43" s="466"/>
      <c r="B43" s="467"/>
      <c r="C43" s="445">
        <v>56309509</v>
      </c>
      <c r="D43" s="446" t="s">
        <v>596</v>
      </c>
      <c r="E43" s="445">
        <v>56309509</v>
      </c>
      <c r="F43" s="447" t="s">
        <v>596</v>
      </c>
      <c r="I43" s="462">
        <f>SUM(I37:I42)</f>
        <v>56309509.1</v>
      </c>
    </row>
    <row r="44" spans="1:6" ht="15.75" customHeight="1" thickTop="1">
      <c r="A44" s="468" t="s">
        <v>667</v>
      </c>
      <c r="B44" s="468"/>
      <c r="C44" s="468" t="s">
        <v>328</v>
      </c>
      <c r="D44" s="468"/>
      <c r="E44" s="468"/>
      <c r="F44" s="469"/>
    </row>
    <row r="45" spans="1:6" ht="17.25" customHeight="1">
      <c r="A45" s="468" t="s">
        <v>668</v>
      </c>
      <c r="B45" s="468"/>
      <c r="C45" s="468" t="s">
        <v>664</v>
      </c>
      <c r="D45" s="468"/>
      <c r="E45" s="468"/>
      <c r="F45" s="469"/>
    </row>
    <row r="46" spans="1:6" ht="14.25" customHeight="1">
      <c r="A46" s="468" t="s">
        <v>669</v>
      </c>
      <c r="B46" s="468"/>
      <c r="C46" s="468" t="s">
        <v>665</v>
      </c>
      <c r="D46" s="468"/>
      <c r="E46" s="468"/>
      <c r="F46" s="469"/>
    </row>
    <row r="47" spans="1:6" ht="17.25" customHeight="1">
      <c r="A47" s="468" t="s">
        <v>670</v>
      </c>
      <c r="B47" s="468"/>
      <c r="C47" s="468" t="s">
        <v>666</v>
      </c>
      <c r="D47" s="468"/>
      <c r="E47" s="468"/>
      <c r="F47" s="469"/>
    </row>
    <row r="48" spans="1:6" ht="19.5">
      <c r="A48" s="468"/>
      <c r="B48" s="468"/>
      <c r="C48" s="468"/>
      <c r="D48" s="468"/>
      <c r="E48" s="468"/>
      <c r="F48" s="469"/>
    </row>
    <row r="49" spans="1:6" ht="19.5">
      <c r="A49" s="468"/>
      <c r="B49" s="468"/>
      <c r="C49" s="468"/>
      <c r="D49" s="468"/>
      <c r="E49" s="468"/>
      <c r="F49" s="469"/>
    </row>
    <row r="50" spans="1:6" ht="19.5">
      <c r="A50" s="468"/>
      <c r="B50" s="468"/>
      <c r="C50" s="468"/>
      <c r="D50" s="468"/>
      <c r="E50" s="468"/>
      <c r="F50" s="469"/>
    </row>
    <row r="51" spans="1:6" ht="19.5">
      <c r="A51" s="468"/>
      <c r="B51" s="468"/>
      <c r="C51" s="468"/>
      <c r="D51" s="468"/>
      <c r="E51" s="468"/>
      <c r="F51" s="469"/>
    </row>
    <row r="52" spans="1:6" ht="19.5">
      <c r="A52" s="810" t="s">
        <v>37</v>
      </c>
      <c r="B52" s="811"/>
      <c r="C52" s="811"/>
      <c r="D52" s="811"/>
      <c r="E52" s="811"/>
      <c r="F52" s="811"/>
    </row>
    <row r="53" spans="1:6" ht="19.5">
      <c r="A53" s="810" t="s">
        <v>829</v>
      </c>
      <c r="B53" s="810"/>
      <c r="C53" s="810"/>
      <c r="D53" s="810"/>
      <c r="E53" s="810"/>
      <c r="F53" s="810"/>
    </row>
    <row r="54" spans="1:6" ht="19.5">
      <c r="A54" s="808" t="s">
        <v>827</v>
      </c>
      <c r="B54" s="809"/>
      <c r="C54" s="809"/>
      <c r="D54" s="809"/>
      <c r="E54" s="809"/>
      <c r="F54" s="809"/>
    </row>
    <row r="55" spans="1:6" ht="13.5" customHeight="1">
      <c r="A55" s="803" t="s">
        <v>11</v>
      </c>
      <c r="B55" s="805" t="s">
        <v>12</v>
      </c>
      <c r="C55" s="807" t="s">
        <v>13</v>
      </c>
      <c r="D55" s="807"/>
      <c r="E55" s="807" t="s">
        <v>14</v>
      </c>
      <c r="F55" s="807"/>
    </row>
    <row r="56" spans="1:6" ht="3" customHeight="1">
      <c r="A56" s="804"/>
      <c r="B56" s="806"/>
      <c r="C56" s="807"/>
      <c r="D56" s="807"/>
      <c r="E56" s="807"/>
      <c r="F56" s="807"/>
    </row>
    <row r="57" spans="1:6" ht="14.25" customHeight="1">
      <c r="A57" s="448" t="s">
        <v>15</v>
      </c>
      <c r="B57" s="449" t="s">
        <v>620</v>
      </c>
      <c r="C57" s="450" t="s">
        <v>39</v>
      </c>
      <c r="D57" s="451" t="s">
        <v>39</v>
      </c>
      <c r="E57" s="452"/>
      <c r="F57" s="453"/>
    </row>
    <row r="58" spans="1:8" ht="18.75" customHeight="1">
      <c r="A58" s="454" t="s">
        <v>65</v>
      </c>
      <c r="B58" s="455" t="s">
        <v>618</v>
      </c>
      <c r="C58" s="456">
        <v>9991291</v>
      </c>
      <c r="D58" s="457" t="s">
        <v>759</v>
      </c>
      <c r="E58" s="458"/>
      <c r="F58" s="459"/>
      <c r="H58" s="460"/>
    </row>
    <row r="59" spans="1:8" ht="17.25" customHeight="1">
      <c r="A59" s="454" t="s">
        <v>66</v>
      </c>
      <c r="B59" s="455" t="s">
        <v>618</v>
      </c>
      <c r="C59" s="458">
        <v>1007116</v>
      </c>
      <c r="D59" s="457" t="s">
        <v>824</v>
      </c>
      <c r="E59" s="458"/>
      <c r="F59" s="459"/>
      <c r="H59" s="460"/>
    </row>
    <row r="60" spans="1:8" ht="18" customHeight="1">
      <c r="A60" s="454" t="s">
        <v>67</v>
      </c>
      <c r="B60" s="455" t="s">
        <v>618</v>
      </c>
      <c r="C60" s="458">
        <v>4236</v>
      </c>
      <c r="D60" s="457" t="s">
        <v>112</v>
      </c>
      <c r="E60" s="458"/>
      <c r="F60" s="459"/>
      <c r="H60" s="460"/>
    </row>
    <row r="61" spans="1:8" ht="16.5" customHeight="1">
      <c r="A61" s="454" t="s">
        <v>100</v>
      </c>
      <c r="B61" s="455" t="s">
        <v>618</v>
      </c>
      <c r="C61" s="456">
        <v>939706</v>
      </c>
      <c r="D61" s="457" t="s">
        <v>826</v>
      </c>
      <c r="E61" s="458"/>
      <c r="F61" s="459"/>
      <c r="H61" s="460"/>
    </row>
    <row r="62" spans="1:8" ht="20.25" customHeight="1">
      <c r="A62" s="454" t="s">
        <v>68</v>
      </c>
      <c r="B62" s="461" t="s">
        <v>618</v>
      </c>
      <c r="C62" s="456">
        <v>6211852</v>
      </c>
      <c r="D62" s="457" t="s">
        <v>806</v>
      </c>
      <c r="E62" s="458"/>
      <c r="F62" s="459"/>
      <c r="H62" s="460"/>
    </row>
    <row r="63" spans="1:8" ht="17.25" customHeight="1">
      <c r="A63" s="454" t="s">
        <v>88</v>
      </c>
      <c r="B63" s="461" t="s">
        <v>619</v>
      </c>
      <c r="C63" s="456">
        <v>12579732</v>
      </c>
      <c r="D63" s="457" t="s">
        <v>761</v>
      </c>
      <c r="E63" s="458"/>
      <c r="F63" s="459"/>
      <c r="H63" s="460"/>
    </row>
    <row r="64" spans="1:8" ht="17.25" customHeight="1">
      <c r="A64" s="454" t="s">
        <v>27</v>
      </c>
      <c r="B64" s="455" t="s">
        <v>621</v>
      </c>
      <c r="C64" s="456" t="s">
        <v>39</v>
      </c>
      <c r="D64" s="457" t="s">
        <v>39</v>
      </c>
      <c r="E64" s="458"/>
      <c r="F64" s="459"/>
      <c r="H64" s="460"/>
    </row>
    <row r="65" spans="1:8" ht="18.75" customHeight="1">
      <c r="A65" s="454" t="s">
        <v>98</v>
      </c>
      <c r="B65" s="455"/>
      <c r="C65" s="456" t="s">
        <v>39</v>
      </c>
      <c r="D65" s="457" t="s">
        <v>39</v>
      </c>
      <c r="E65" s="458"/>
      <c r="F65" s="459"/>
      <c r="H65" s="460"/>
    </row>
    <row r="66" spans="1:8" ht="18.75" customHeight="1">
      <c r="A66" s="454" t="s">
        <v>663</v>
      </c>
      <c r="B66" s="455" t="s">
        <v>622</v>
      </c>
      <c r="C66" s="456">
        <v>37000</v>
      </c>
      <c r="D66" s="457" t="s">
        <v>39</v>
      </c>
      <c r="E66" s="458"/>
      <c r="F66" s="459"/>
      <c r="H66" s="460"/>
    </row>
    <row r="67" spans="1:8" ht="17.25" customHeight="1">
      <c r="A67" s="454" t="s">
        <v>676</v>
      </c>
      <c r="B67" s="455" t="s">
        <v>623</v>
      </c>
      <c r="C67" s="456">
        <v>844995</v>
      </c>
      <c r="D67" s="457" t="s">
        <v>39</v>
      </c>
      <c r="E67" s="458"/>
      <c r="F67" s="459"/>
      <c r="H67" s="460"/>
    </row>
    <row r="68" spans="1:8" ht="21.75">
      <c r="A68" s="454" t="s">
        <v>812</v>
      </c>
      <c r="B68" s="455" t="s">
        <v>624</v>
      </c>
      <c r="C68" s="456">
        <v>3581444</v>
      </c>
      <c r="D68" s="457" t="s">
        <v>39</v>
      </c>
      <c r="E68" s="458"/>
      <c r="F68" s="459"/>
      <c r="H68" s="460"/>
    </row>
    <row r="69" spans="1:8" ht="18" customHeight="1">
      <c r="A69" s="454" t="s">
        <v>813</v>
      </c>
      <c r="B69" s="455"/>
      <c r="C69" s="456">
        <v>2868105</v>
      </c>
      <c r="D69" s="457" t="s">
        <v>39</v>
      </c>
      <c r="E69" s="458"/>
      <c r="F69" s="459"/>
      <c r="H69" s="460"/>
    </row>
    <row r="70" spans="1:8" ht="17.25" customHeight="1">
      <c r="A70" s="454" t="s">
        <v>677</v>
      </c>
      <c r="B70" s="455" t="s">
        <v>644</v>
      </c>
      <c r="C70" s="456">
        <v>180000</v>
      </c>
      <c r="D70" s="457" t="s">
        <v>39</v>
      </c>
      <c r="E70" s="458"/>
      <c r="F70" s="459"/>
      <c r="H70" s="460"/>
    </row>
    <row r="71" spans="1:8" ht="18" customHeight="1">
      <c r="A71" s="454" t="s">
        <v>70</v>
      </c>
      <c r="B71" s="455" t="s">
        <v>645</v>
      </c>
      <c r="C71" s="456">
        <v>1125495</v>
      </c>
      <c r="D71" s="457" t="s">
        <v>39</v>
      </c>
      <c r="E71" s="458"/>
      <c r="F71" s="459"/>
      <c r="H71" s="460"/>
    </row>
    <row r="72" spans="1:8" ht="15.75" customHeight="1">
      <c r="A72" s="454" t="s">
        <v>97</v>
      </c>
      <c r="B72" s="455" t="s">
        <v>625</v>
      </c>
      <c r="C72" s="456">
        <v>2329680</v>
      </c>
      <c r="D72" s="457" t="s">
        <v>39</v>
      </c>
      <c r="E72" s="458"/>
      <c r="F72" s="459"/>
      <c r="H72" s="460"/>
    </row>
    <row r="73" spans="1:8" ht="16.5" customHeight="1">
      <c r="A73" s="454" t="s">
        <v>96</v>
      </c>
      <c r="B73" s="455" t="s">
        <v>626</v>
      </c>
      <c r="C73" s="456">
        <v>3945900</v>
      </c>
      <c r="D73" s="457" t="s">
        <v>820</v>
      </c>
      <c r="E73" s="458"/>
      <c r="F73" s="459"/>
      <c r="H73" s="460"/>
    </row>
    <row r="74" spans="1:8" ht="19.5" customHeight="1">
      <c r="A74" s="454" t="s">
        <v>674</v>
      </c>
      <c r="B74" s="455" t="s">
        <v>627</v>
      </c>
      <c r="C74" s="456">
        <v>1768551</v>
      </c>
      <c r="D74" s="457" t="s">
        <v>825</v>
      </c>
      <c r="E74" s="458" t="s">
        <v>92</v>
      </c>
      <c r="F74" s="459"/>
      <c r="H74" s="460"/>
    </row>
    <row r="75" spans="1:8" ht="16.5" customHeight="1">
      <c r="A75" s="454" t="s">
        <v>709</v>
      </c>
      <c r="B75" s="455" t="s">
        <v>628</v>
      </c>
      <c r="C75" s="456">
        <v>251214</v>
      </c>
      <c r="D75" s="457" t="s">
        <v>828</v>
      </c>
      <c r="E75" s="458"/>
      <c r="F75" s="459"/>
      <c r="H75" s="460"/>
    </row>
    <row r="76" spans="1:8" ht="15.75" customHeight="1">
      <c r="A76" s="454" t="s">
        <v>675</v>
      </c>
      <c r="B76" s="455" t="s">
        <v>630</v>
      </c>
      <c r="C76" s="456">
        <v>204900</v>
      </c>
      <c r="D76" s="457" t="s">
        <v>39</v>
      </c>
      <c r="E76" s="458"/>
      <c r="F76" s="459"/>
      <c r="H76" s="460"/>
    </row>
    <row r="77" spans="1:8" ht="19.5" customHeight="1">
      <c r="A77" s="454" t="s">
        <v>95</v>
      </c>
      <c r="B77" s="455" t="s">
        <v>631</v>
      </c>
      <c r="C77" s="456">
        <v>1478737</v>
      </c>
      <c r="D77" s="457" t="s">
        <v>719</v>
      </c>
      <c r="E77" s="458"/>
      <c r="F77" s="459"/>
      <c r="H77" s="460"/>
    </row>
    <row r="78" spans="1:8" ht="20.25" customHeight="1">
      <c r="A78" s="454" t="s">
        <v>710</v>
      </c>
      <c r="B78" s="455" t="s">
        <v>629</v>
      </c>
      <c r="C78" s="456">
        <v>2358718</v>
      </c>
      <c r="D78" s="457" t="s">
        <v>823</v>
      </c>
      <c r="E78" s="458"/>
      <c r="F78" s="459"/>
      <c r="H78" s="462"/>
    </row>
    <row r="79" spans="1:6" ht="15.75" customHeight="1">
      <c r="A79" s="454" t="s">
        <v>276</v>
      </c>
      <c r="B79" s="455"/>
      <c r="C79" s="456">
        <v>1369739</v>
      </c>
      <c r="D79" s="457" t="s">
        <v>39</v>
      </c>
      <c r="E79" s="458"/>
      <c r="F79" s="459"/>
    </row>
    <row r="80" spans="1:8" ht="18" customHeight="1">
      <c r="A80" s="454" t="s">
        <v>711</v>
      </c>
      <c r="B80" s="455"/>
      <c r="C80" s="456">
        <v>10147963</v>
      </c>
      <c r="D80" s="457" t="s">
        <v>39</v>
      </c>
      <c r="E80" s="458"/>
      <c r="F80" s="459"/>
      <c r="H80" s="460"/>
    </row>
    <row r="81" spans="1:8" ht="18" customHeight="1">
      <c r="A81" s="454" t="s">
        <v>38</v>
      </c>
      <c r="B81" s="455" t="s">
        <v>632</v>
      </c>
      <c r="C81" s="456"/>
      <c r="D81" s="457"/>
      <c r="E81" s="456">
        <v>35614671</v>
      </c>
      <c r="F81" s="459" t="s">
        <v>754</v>
      </c>
      <c r="H81" s="460"/>
    </row>
    <row r="82" spans="1:8" ht="18.75" customHeight="1">
      <c r="A82" s="454" t="s">
        <v>830</v>
      </c>
      <c r="B82" s="455" t="s">
        <v>637</v>
      </c>
      <c r="C82" s="456"/>
      <c r="D82" s="463"/>
      <c r="E82" s="456">
        <v>1675982</v>
      </c>
      <c r="F82" s="459" t="s">
        <v>39</v>
      </c>
      <c r="H82" s="460"/>
    </row>
    <row r="83" spans="1:8" ht="21.75" customHeight="1">
      <c r="A83" s="454" t="s">
        <v>712</v>
      </c>
      <c r="B83" s="455" t="s">
        <v>643</v>
      </c>
      <c r="C83" s="458"/>
      <c r="D83" s="457"/>
      <c r="E83" s="456" t="s">
        <v>39</v>
      </c>
      <c r="F83" s="459" t="s">
        <v>39</v>
      </c>
      <c r="H83" s="460"/>
    </row>
    <row r="84" spans="1:8" ht="21.75">
      <c r="A84" s="454" t="s">
        <v>657</v>
      </c>
      <c r="B84" s="455" t="s">
        <v>634</v>
      </c>
      <c r="C84" s="456"/>
      <c r="D84" s="457"/>
      <c r="E84" s="464" t="s">
        <v>39</v>
      </c>
      <c r="F84" s="459" t="s">
        <v>39</v>
      </c>
      <c r="H84" s="460"/>
    </row>
    <row r="85" spans="1:8" ht="18.75" customHeight="1">
      <c r="A85" s="454" t="s">
        <v>673</v>
      </c>
      <c r="B85" s="455" t="s">
        <v>633</v>
      </c>
      <c r="C85" s="456"/>
      <c r="D85" s="457"/>
      <c r="E85" s="458">
        <v>1203378</v>
      </c>
      <c r="F85" s="459" t="s">
        <v>826</v>
      </c>
      <c r="H85" s="460"/>
    </row>
    <row r="86" spans="1:8" ht="19.5" customHeight="1">
      <c r="A86" s="454" t="s">
        <v>26</v>
      </c>
      <c r="B86" s="455" t="s">
        <v>638</v>
      </c>
      <c r="C86" s="456"/>
      <c r="D86" s="457"/>
      <c r="E86" s="458">
        <v>13730675</v>
      </c>
      <c r="F86" s="459" t="s">
        <v>806</v>
      </c>
      <c r="H86" s="460"/>
    </row>
    <row r="87" spans="1:8" ht="18" customHeight="1">
      <c r="A87" s="454" t="s">
        <v>63</v>
      </c>
      <c r="B87" s="455" t="s">
        <v>639</v>
      </c>
      <c r="C87" s="458"/>
      <c r="D87" s="457"/>
      <c r="E87" s="458">
        <v>11001672</v>
      </c>
      <c r="F87" s="459" t="s">
        <v>722</v>
      </c>
      <c r="H87" s="460"/>
    </row>
    <row r="88" spans="1:8" ht="22.5" customHeight="1">
      <c r="A88" s="454" t="s">
        <v>535</v>
      </c>
      <c r="B88" s="465" t="s">
        <v>635</v>
      </c>
      <c r="C88" s="456"/>
      <c r="D88" s="457"/>
      <c r="E88" s="456" t="s">
        <v>39</v>
      </c>
      <c r="F88" s="459" t="s">
        <v>39</v>
      </c>
      <c r="H88" s="460"/>
    </row>
    <row r="89" spans="1:8" ht="18.75" customHeight="1">
      <c r="A89" s="454" t="s">
        <v>585</v>
      </c>
      <c r="B89" s="455"/>
      <c r="C89" s="458"/>
      <c r="D89" s="457"/>
      <c r="E89" s="456" t="s">
        <v>39</v>
      </c>
      <c r="F89" s="459" t="s">
        <v>39</v>
      </c>
      <c r="H89" s="460"/>
    </row>
    <row r="90" spans="1:6" ht="20.25" customHeight="1" thickBot="1">
      <c r="A90" s="466"/>
      <c r="B90" s="467"/>
      <c r="C90" s="445">
        <v>63226379</v>
      </c>
      <c r="D90" s="446" t="s">
        <v>828</v>
      </c>
      <c r="E90" s="445">
        <v>63226379</v>
      </c>
      <c r="F90" s="447" t="s">
        <v>828</v>
      </c>
    </row>
    <row r="91" spans="1:6" ht="20.25" thickTop="1">
      <c r="A91" s="468" t="s">
        <v>667</v>
      </c>
      <c r="B91" s="468"/>
      <c r="C91" s="468" t="s">
        <v>328</v>
      </c>
      <c r="D91" s="468"/>
      <c r="E91" s="468"/>
      <c r="F91" s="469"/>
    </row>
    <row r="92" spans="1:6" ht="19.5">
      <c r="A92" s="468" t="s">
        <v>668</v>
      </c>
      <c r="B92" s="468"/>
      <c r="C92" s="468" t="s">
        <v>664</v>
      </c>
      <c r="D92" s="468"/>
      <c r="E92" s="468"/>
      <c r="F92" s="469"/>
    </row>
    <row r="93" spans="1:6" ht="19.5">
      <c r="A93" s="468" t="s">
        <v>669</v>
      </c>
      <c r="B93" s="468"/>
      <c r="C93" s="468" t="s">
        <v>665</v>
      </c>
      <c r="D93" s="468"/>
      <c r="E93" s="468"/>
      <c r="F93" s="469"/>
    </row>
    <row r="94" spans="1:6" ht="19.5">
      <c r="A94" s="468" t="s">
        <v>670</v>
      </c>
      <c r="B94" s="468"/>
      <c r="C94" s="468" t="s">
        <v>666</v>
      </c>
      <c r="D94" s="468"/>
      <c r="E94" s="468"/>
      <c r="F94" s="469"/>
    </row>
    <row r="95" spans="1:6" ht="19.5">
      <c r="A95" s="468" t="s">
        <v>671</v>
      </c>
      <c r="B95" s="468"/>
      <c r="C95" s="468" t="s">
        <v>807</v>
      </c>
      <c r="D95" s="468"/>
      <c r="E95" s="468"/>
      <c r="F95" s="469"/>
    </row>
    <row r="96" spans="1:6" ht="19.5">
      <c r="A96" s="468" t="s">
        <v>672</v>
      </c>
      <c r="B96" s="468"/>
      <c r="C96" s="468" t="s">
        <v>798</v>
      </c>
      <c r="D96" s="468"/>
      <c r="E96" s="468"/>
      <c r="F96" s="469"/>
    </row>
    <row r="97" spans="1:6" ht="19.5">
      <c r="A97" s="468"/>
      <c r="B97" s="468"/>
      <c r="C97" s="468"/>
      <c r="D97" s="468"/>
      <c r="E97" s="468"/>
      <c r="F97" s="469"/>
    </row>
    <row r="98" spans="1:6" ht="19.5">
      <c r="A98" s="810" t="s">
        <v>37</v>
      </c>
      <c r="B98" s="811"/>
      <c r="C98" s="811"/>
      <c r="D98" s="811"/>
      <c r="E98" s="811"/>
      <c r="F98" s="811"/>
    </row>
    <row r="99" spans="1:6" ht="19.5">
      <c r="A99" s="810" t="s">
        <v>831</v>
      </c>
      <c r="B99" s="810"/>
      <c r="C99" s="810"/>
      <c r="D99" s="810"/>
      <c r="E99" s="810"/>
      <c r="F99" s="810"/>
    </row>
    <row r="100" spans="1:6" ht="19.5">
      <c r="A100" s="808" t="s">
        <v>827</v>
      </c>
      <c r="B100" s="809"/>
      <c r="C100" s="809"/>
      <c r="D100" s="809"/>
      <c r="E100" s="809"/>
      <c r="F100" s="809"/>
    </row>
    <row r="101" spans="1:6" ht="12.75" customHeight="1">
      <c r="A101" s="803" t="s">
        <v>11</v>
      </c>
      <c r="B101" s="805" t="s">
        <v>12</v>
      </c>
      <c r="C101" s="807" t="s">
        <v>13</v>
      </c>
      <c r="D101" s="807"/>
      <c r="E101" s="807" t="s">
        <v>14</v>
      </c>
      <c r="F101" s="807"/>
    </row>
    <row r="102" spans="1:6" ht="12.75" customHeight="1">
      <c r="A102" s="804"/>
      <c r="B102" s="806"/>
      <c r="C102" s="807"/>
      <c r="D102" s="807"/>
      <c r="E102" s="807"/>
      <c r="F102" s="807"/>
    </row>
    <row r="103" spans="1:6" ht="17.25" customHeight="1">
      <c r="A103" s="448" t="s">
        <v>15</v>
      </c>
      <c r="B103" s="449" t="s">
        <v>620</v>
      </c>
      <c r="C103" s="450" t="s">
        <v>39</v>
      </c>
      <c r="D103" s="451" t="s">
        <v>39</v>
      </c>
      <c r="E103" s="452"/>
      <c r="F103" s="453"/>
    </row>
    <row r="104" spans="1:8" ht="18.75" customHeight="1">
      <c r="A104" s="454" t="s">
        <v>65</v>
      </c>
      <c r="B104" s="455" t="s">
        <v>618</v>
      </c>
      <c r="C104" s="456">
        <v>9991291</v>
      </c>
      <c r="D104" s="457" t="s">
        <v>759</v>
      </c>
      <c r="E104" s="458"/>
      <c r="F104" s="459"/>
      <c r="H104" s="460"/>
    </row>
    <row r="105" spans="1:8" ht="18.75" customHeight="1">
      <c r="A105" s="454" t="s">
        <v>66</v>
      </c>
      <c r="B105" s="455" t="s">
        <v>618</v>
      </c>
      <c r="C105" s="458">
        <v>1007116</v>
      </c>
      <c r="D105" s="457" t="s">
        <v>824</v>
      </c>
      <c r="E105" s="458"/>
      <c r="F105" s="459"/>
      <c r="H105" s="460"/>
    </row>
    <row r="106" spans="1:8" ht="21.75">
      <c r="A106" s="454" t="s">
        <v>67</v>
      </c>
      <c r="B106" s="455" t="s">
        <v>618</v>
      </c>
      <c r="C106" s="458">
        <v>4236</v>
      </c>
      <c r="D106" s="457" t="s">
        <v>112</v>
      </c>
      <c r="E106" s="458"/>
      <c r="F106" s="459"/>
      <c r="H106" s="460"/>
    </row>
    <row r="107" spans="1:8" ht="15" customHeight="1">
      <c r="A107" s="454" t="s">
        <v>100</v>
      </c>
      <c r="B107" s="455" t="s">
        <v>618</v>
      </c>
      <c r="C107" s="456">
        <v>939706</v>
      </c>
      <c r="D107" s="457" t="s">
        <v>826</v>
      </c>
      <c r="E107" s="458"/>
      <c r="F107" s="459"/>
      <c r="H107" s="460"/>
    </row>
    <row r="108" spans="1:8" ht="17.25" customHeight="1">
      <c r="A108" s="454" t="s">
        <v>68</v>
      </c>
      <c r="B108" s="461" t="s">
        <v>618</v>
      </c>
      <c r="C108" s="456">
        <v>6211852</v>
      </c>
      <c r="D108" s="457" t="s">
        <v>806</v>
      </c>
      <c r="E108" s="458"/>
      <c r="F108" s="459"/>
      <c r="H108" s="460"/>
    </row>
    <row r="109" spans="1:8" ht="18" customHeight="1">
      <c r="A109" s="454" t="s">
        <v>88</v>
      </c>
      <c r="B109" s="461" t="s">
        <v>619</v>
      </c>
      <c r="C109" s="456">
        <v>12579732</v>
      </c>
      <c r="D109" s="457" t="s">
        <v>761</v>
      </c>
      <c r="E109" s="458"/>
      <c r="F109" s="459"/>
      <c r="H109" s="460"/>
    </row>
    <row r="110" spans="1:8" ht="16.5" customHeight="1">
      <c r="A110" s="454" t="s">
        <v>27</v>
      </c>
      <c r="B110" s="455" t="s">
        <v>621</v>
      </c>
      <c r="C110" s="456" t="s">
        <v>39</v>
      </c>
      <c r="D110" s="457" t="s">
        <v>39</v>
      </c>
      <c r="E110" s="458"/>
      <c r="F110" s="459"/>
      <c r="H110" s="460"/>
    </row>
    <row r="111" spans="1:8" ht="17.25" customHeight="1">
      <c r="A111" s="454" t="s">
        <v>98</v>
      </c>
      <c r="B111" s="455"/>
      <c r="C111" s="456" t="s">
        <v>39</v>
      </c>
      <c r="D111" s="457" t="s">
        <v>39</v>
      </c>
      <c r="E111" s="458"/>
      <c r="F111" s="459"/>
      <c r="H111" s="470"/>
    </row>
    <row r="112" spans="1:6" ht="21.75">
      <c r="A112" s="454" t="s">
        <v>663</v>
      </c>
      <c r="B112" s="455" t="s">
        <v>622</v>
      </c>
      <c r="C112" s="456">
        <v>37000</v>
      </c>
      <c r="D112" s="457" t="s">
        <v>39</v>
      </c>
      <c r="E112" s="458"/>
      <c r="F112" s="459"/>
    </row>
    <row r="113" spans="1:6" ht="18.75" customHeight="1">
      <c r="A113" s="454" t="s">
        <v>676</v>
      </c>
      <c r="B113" s="455" t="s">
        <v>623</v>
      </c>
      <c r="C113" s="456"/>
      <c r="D113" s="457"/>
      <c r="E113" s="458"/>
      <c r="F113" s="459"/>
    </row>
    <row r="114" spans="1:6" ht="18" customHeight="1">
      <c r="A114" s="454" t="s">
        <v>812</v>
      </c>
      <c r="B114" s="455" t="s">
        <v>624</v>
      </c>
      <c r="C114" s="456"/>
      <c r="D114" s="457"/>
      <c r="E114" s="458"/>
      <c r="F114" s="459"/>
    </row>
    <row r="115" spans="1:6" ht="18.75" customHeight="1">
      <c r="A115" s="454" t="s">
        <v>813</v>
      </c>
      <c r="B115" s="455"/>
      <c r="C115" s="456"/>
      <c r="D115" s="457"/>
      <c r="E115" s="458"/>
      <c r="F115" s="459"/>
    </row>
    <row r="116" spans="1:6" ht="18.75" customHeight="1">
      <c r="A116" s="454" t="s">
        <v>677</v>
      </c>
      <c r="B116" s="455" t="s">
        <v>644</v>
      </c>
      <c r="C116" s="456"/>
      <c r="D116" s="457"/>
      <c r="E116" s="458"/>
      <c r="F116" s="459"/>
    </row>
    <row r="117" spans="1:6" ht="18.75" customHeight="1">
      <c r="A117" s="454" t="s">
        <v>70</v>
      </c>
      <c r="B117" s="455" t="s">
        <v>645</v>
      </c>
      <c r="C117" s="456"/>
      <c r="D117" s="457"/>
      <c r="E117" s="458"/>
      <c r="F117" s="459"/>
    </row>
    <row r="118" spans="1:6" ht="18" customHeight="1">
      <c r="A118" s="454" t="s">
        <v>97</v>
      </c>
      <c r="B118" s="455" t="s">
        <v>625</v>
      </c>
      <c r="C118" s="456"/>
      <c r="D118" s="457"/>
      <c r="E118" s="458"/>
      <c r="F118" s="459"/>
    </row>
    <row r="119" spans="1:6" ht="15.75" customHeight="1">
      <c r="A119" s="454" t="s">
        <v>96</v>
      </c>
      <c r="B119" s="455" t="s">
        <v>626</v>
      </c>
      <c r="C119" s="456"/>
      <c r="D119" s="457"/>
      <c r="E119" s="458"/>
      <c r="F119" s="459"/>
    </row>
    <row r="120" spans="1:6" ht="19.5" customHeight="1">
      <c r="A120" s="454" t="s">
        <v>674</v>
      </c>
      <c r="B120" s="455" t="s">
        <v>627</v>
      </c>
      <c r="C120" s="456"/>
      <c r="D120" s="457"/>
      <c r="E120" s="458" t="s">
        <v>92</v>
      </c>
      <c r="F120" s="459"/>
    </row>
    <row r="121" spans="1:6" ht="18" customHeight="1">
      <c r="A121" s="454" t="s">
        <v>709</v>
      </c>
      <c r="B121" s="455" t="s">
        <v>628</v>
      </c>
      <c r="C121" s="456"/>
      <c r="D121" s="457"/>
      <c r="E121" s="458"/>
      <c r="F121" s="459"/>
    </row>
    <row r="122" spans="1:6" ht="18" customHeight="1">
      <c r="A122" s="454" t="s">
        <v>675</v>
      </c>
      <c r="B122" s="455" t="s">
        <v>630</v>
      </c>
      <c r="C122" s="456"/>
      <c r="D122" s="457"/>
      <c r="E122" s="458"/>
      <c r="F122" s="459"/>
    </row>
    <row r="123" spans="1:6" ht="18.75" customHeight="1">
      <c r="A123" s="454" t="s">
        <v>95</v>
      </c>
      <c r="B123" s="455" t="s">
        <v>631</v>
      </c>
      <c r="C123" s="456"/>
      <c r="D123" s="457"/>
      <c r="E123" s="458"/>
      <c r="F123" s="459"/>
    </row>
    <row r="124" spans="1:6" ht="18" customHeight="1">
      <c r="A124" s="454" t="s">
        <v>710</v>
      </c>
      <c r="B124" s="455" t="s">
        <v>629</v>
      </c>
      <c r="C124" s="456"/>
      <c r="D124" s="457"/>
      <c r="E124" s="458"/>
      <c r="F124" s="459"/>
    </row>
    <row r="125" spans="1:6" ht="18.75" customHeight="1">
      <c r="A125" s="454" t="s">
        <v>276</v>
      </c>
      <c r="B125" s="455"/>
      <c r="C125" s="456"/>
      <c r="D125" s="457"/>
      <c r="E125" s="458"/>
      <c r="F125" s="459"/>
    </row>
    <row r="126" spans="1:6" ht="19.5" customHeight="1">
      <c r="A126" s="454" t="s">
        <v>711</v>
      </c>
      <c r="B126" s="455"/>
      <c r="C126" s="456"/>
      <c r="D126" s="457"/>
      <c r="E126" s="458"/>
      <c r="F126" s="459"/>
    </row>
    <row r="127" spans="1:8" ht="17.25" customHeight="1">
      <c r="A127" s="454" t="s">
        <v>38</v>
      </c>
      <c r="B127" s="455" t="s">
        <v>632</v>
      </c>
      <c r="C127" s="456"/>
      <c r="D127" s="457"/>
      <c r="E127" s="456"/>
      <c r="F127" s="459"/>
      <c r="H127" s="460"/>
    </row>
    <row r="128" spans="1:8" ht="16.5" customHeight="1">
      <c r="A128" s="454" t="s">
        <v>830</v>
      </c>
      <c r="B128" s="455" t="s">
        <v>637</v>
      </c>
      <c r="C128" s="456"/>
      <c r="D128" s="463"/>
      <c r="E128" s="456">
        <v>1675982</v>
      </c>
      <c r="F128" s="459" t="s">
        <v>39</v>
      </c>
      <c r="H128" s="460"/>
    </row>
    <row r="129" spans="1:8" ht="18" customHeight="1">
      <c r="A129" s="454" t="s">
        <v>712</v>
      </c>
      <c r="B129" s="455" t="s">
        <v>643</v>
      </c>
      <c r="C129" s="458"/>
      <c r="D129" s="457"/>
      <c r="E129" s="456" t="s">
        <v>39</v>
      </c>
      <c r="F129" s="459" t="s">
        <v>39</v>
      </c>
      <c r="H129" s="460"/>
    </row>
    <row r="130" spans="1:8" ht="18.75" customHeight="1">
      <c r="A130" s="454" t="s">
        <v>657</v>
      </c>
      <c r="B130" s="455" t="s">
        <v>634</v>
      </c>
      <c r="C130" s="456"/>
      <c r="D130" s="457"/>
      <c r="E130" s="464" t="s">
        <v>39</v>
      </c>
      <c r="F130" s="459" t="s">
        <v>39</v>
      </c>
      <c r="H130" s="460"/>
    </row>
    <row r="131" spans="1:8" ht="18" customHeight="1">
      <c r="A131" s="454" t="s">
        <v>673</v>
      </c>
      <c r="B131" s="455" t="s">
        <v>633</v>
      </c>
      <c r="C131" s="456"/>
      <c r="D131" s="457"/>
      <c r="E131" s="458">
        <v>1203378</v>
      </c>
      <c r="F131" s="459" t="s">
        <v>826</v>
      </c>
      <c r="H131" s="460"/>
    </row>
    <row r="132" spans="1:8" ht="16.5" customHeight="1">
      <c r="A132" s="454" t="s">
        <v>26</v>
      </c>
      <c r="B132" s="455" t="s">
        <v>638</v>
      </c>
      <c r="C132" s="456"/>
      <c r="D132" s="457"/>
      <c r="E132" s="458">
        <v>16100096</v>
      </c>
      <c r="F132" s="459" t="s">
        <v>589</v>
      </c>
      <c r="H132" s="460"/>
    </row>
    <row r="133" spans="1:8" ht="18" customHeight="1">
      <c r="A133" s="454" t="s">
        <v>63</v>
      </c>
      <c r="B133" s="455" t="s">
        <v>639</v>
      </c>
      <c r="C133" s="458"/>
      <c r="D133" s="457"/>
      <c r="E133" s="458">
        <v>11791479</v>
      </c>
      <c r="F133" s="459" t="s">
        <v>310</v>
      </c>
      <c r="H133" s="460"/>
    </row>
    <row r="134" spans="1:8" ht="16.5" customHeight="1">
      <c r="A134" s="454" t="s">
        <v>535</v>
      </c>
      <c r="B134" s="465" t="s">
        <v>635</v>
      </c>
      <c r="C134" s="456"/>
      <c r="D134" s="457"/>
      <c r="E134" s="456" t="s">
        <v>39</v>
      </c>
      <c r="F134" s="459" t="s">
        <v>39</v>
      </c>
      <c r="H134" s="460"/>
    </row>
    <row r="135" spans="1:8" ht="16.5" customHeight="1">
      <c r="A135" s="454" t="s">
        <v>585</v>
      </c>
      <c r="B135" s="455"/>
      <c r="C135" s="458"/>
      <c r="D135" s="457"/>
      <c r="E135" s="456" t="s">
        <v>39</v>
      </c>
      <c r="F135" s="459" t="s">
        <v>39</v>
      </c>
      <c r="H135" s="460"/>
    </row>
    <row r="136" spans="1:6" ht="15.75" customHeight="1" thickBot="1">
      <c r="A136" s="466"/>
      <c r="B136" s="467"/>
      <c r="C136" s="445">
        <v>30770936</v>
      </c>
      <c r="D136" s="446" t="s">
        <v>589</v>
      </c>
      <c r="E136" s="445">
        <v>30770936</v>
      </c>
      <c r="F136" s="447" t="s">
        <v>589</v>
      </c>
    </row>
    <row r="137" spans="1:6" ht="20.25" thickTop="1">
      <c r="A137" s="468" t="s">
        <v>667</v>
      </c>
      <c r="B137" s="468"/>
      <c r="C137" s="468" t="s">
        <v>328</v>
      </c>
      <c r="D137" s="468"/>
      <c r="E137" s="468"/>
      <c r="F137" s="469"/>
    </row>
    <row r="138" spans="1:6" ht="19.5">
      <c r="A138" s="468" t="s">
        <v>668</v>
      </c>
      <c r="B138" s="468"/>
      <c r="C138" s="468" t="s">
        <v>664</v>
      </c>
      <c r="D138" s="468"/>
      <c r="E138" s="468"/>
      <c r="F138" s="469"/>
    </row>
    <row r="139" spans="1:6" ht="19.5">
      <c r="A139" s="468" t="s">
        <v>669</v>
      </c>
      <c r="B139" s="468"/>
      <c r="C139" s="468" t="s">
        <v>665</v>
      </c>
      <c r="D139" s="468"/>
      <c r="E139" s="468"/>
      <c r="F139" s="469"/>
    </row>
    <row r="140" spans="1:6" ht="19.5">
      <c r="A140" s="468" t="s">
        <v>670</v>
      </c>
      <c r="B140" s="468"/>
      <c r="C140" s="468" t="s">
        <v>666</v>
      </c>
      <c r="D140" s="468"/>
      <c r="E140" s="468"/>
      <c r="F140" s="469"/>
    </row>
    <row r="141" spans="1:6" ht="19.5">
      <c r="A141" s="468" t="s">
        <v>671</v>
      </c>
      <c r="B141" s="468"/>
      <c r="C141" s="468" t="s">
        <v>807</v>
      </c>
      <c r="D141" s="468"/>
      <c r="E141" s="468"/>
      <c r="F141" s="469"/>
    </row>
    <row r="142" spans="1:6" ht="19.5">
      <c r="A142" s="468" t="s">
        <v>672</v>
      </c>
      <c r="B142" s="468"/>
      <c r="C142" s="468" t="s">
        <v>798</v>
      </c>
      <c r="D142" s="468"/>
      <c r="E142" s="468"/>
      <c r="F142" s="469"/>
    </row>
    <row r="143" spans="1:6" ht="19.5">
      <c r="A143" s="468"/>
      <c r="B143" s="468"/>
      <c r="C143" s="468"/>
      <c r="D143" s="468"/>
      <c r="E143" s="468"/>
      <c r="F143" s="469"/>
    </row>
    <row r="171" ht="15">
      <c r="E171" s="440" t="s">
        <v>92</v>
      </c>
    </row>
  </sheetData>
  <sheetProtection/>
  <mergeCells count="21">
    <mergeCell ref="A52:F52"/>
    <mergeCell ref="A55:A56"/>
    <mergeCell ref="A99:F99"/>
    <mergeCell ref="E55:F56"/>
    <mergeCell ref="C55:D56"/>
    <mergeCell ref="A1:F1"/>
    <mergeCell ref="A2:F2"/>
    <mergeCell ref="A3:F3"/>
    <mergeCell ref="A4:A5"/>
    <mergeCell ref="B4:B5"/>
    <mergeCell ref="A100:F100"/>
    <mergeCell ref="C4:D5"/>
    <mergeCell ref="E4:F5"/>
    <mergeCell ref="A98:F98"/>
    <mergeCell ref="A53:F53"/>
    <mergeCell ref="A101:A102"/>
    <mergeCell ref="B101:B102"/>
    <mergeCell ref="C101:D102"/>
    <mergeCell ref="E101:F102"/>
    <mergeCell ref="A54:F54"/>
    <mergeCell ref="B55:B5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288</v>
      </c>
    </row>
    <row r="2" ht="24">
      <c r="C2" s="41" t="s">
        <v>427</v>
      </c>
    </row>
    <row r="3" spans="1:9" ht="24">
      <c r="A3" s="160"/>
      <c r="B3" s="160"/>
      <c r="C3" s="160" t="s">
        <v>428</v>
      </c>
      <c r="D3" s="160"/>
      <c r="E3" s="160"/>
      <c r="F3" s="160"/>
      <c r="G3" s="160"/>
      <c r="H3" s="160"/>
      <c r="I3" s="160"/>
    </row>
    <row r="4" spans="1:9" ht="24">
      <c r="A4" s="42" t="s">
        <v>425</v>
      </c>
      <c r="B4" s="319" t="s">
        <v>290</v>
      </c>
      <c r="C4" s="337" t="s">
        <v>424</v>
      </c>
      <c r="D4" s="338"/>
      <c r="E4" s="42" t="s">
        <v>419</v>
      </c>
      <c r="F4" s="319" t="s">
        <v>420</v>
      </c>
      <c r="G4" s="319" t="s">
        <v>421</v>
      </c>
      <c r="H4" s="319" t="s">
        <v>423</v>
      </c>
      <c r="I4" s="319" t="s">
        <v>292</v>
      </c>
    </row>
    <row r="5" spans="1:9" ht="24">
      <c r="A5" s="174" t="s">
        <v>426</v>
      </c>
      <c r="B5" s="164"/>
      <c r="C5" s="321" t="s">
        <v>417</v>
      </c>
      <c r="D5" s="168" t="s">
        <v>418</v>
      </c>
      <c r="E5" s="160"/>
      <c r="F5" s="164"/>
      <c r="G5" s="164" t="s">
        <v>422</v>
      </c>
      <c r="H5" s="164"/>
      <c r="I5" s="164"/>
    </row>
    <row r="6" spans="1:9" ht="48">
      <c r="A6" s="339">
        <v>19554</v>
      </c>
      <c r="B6" s="225" t="s">
        <v>436</v>
      </c>
      <c r="C6" s="209">
        <v>52400</v>
      </c>
      <c r="D6" s="163"/>
      <c r="E6" s="163" t="s">
        <v>39</v>
      </c>
      <c r="F6" s="209" t="s">
        <v>39</v>
      </c>
      <c r="G6" s="163" t="s">
        <v>39</v>
      </c>
      <c r="H6" s="163" t="s">
        <v>39</v>
      </c>
      <c r="I6" s="163" t="s">
        <v>446</v>
      </c>
    </row>
    <row r="7" spans="1:9" ht="48">
      <c r="A7" s="339">
        <v>19554</v>
      </c>
      <c r="B7" s="225" t="s">
        <v>429</v>
      </c>
      <c r="C7" s="209">
        <v>93000</v>
      </c>
      <c r="D7" s="163"/>
      <c r="E7" s="163"/>
      <c r="F7" s="209">
        <v>50000</v>
      </c>
      <c r="G7" s="163"/>
      <c r="H7" s="163"/>
      <c r="I7" s="163" t="s">
        <v>444</v>
      </c>
    </row>
    <row r="8" spans="1:9" ht="48">
      <c r="A8" s="339">
        <v>19554</v>
      </c>
      <c r="B8" s="225" t="s">
        <v>430</v>
      </c>
      <c r="C8" s="209">
        <v>91000</v>
      </c>
      <c r="D8" s="163"/>
      <c r="E8" s="163"/>
      <c r="F8" s="209">
        <v>66300</v>
      </c>
      <c r="G8" s="163"/>
      <c r="H8" s="163"/>
      <c r="I8" s="163" t="s">
        <v>445</v>
      </c>
    </row>
    <row r="9" spans="1:9" ht="48">
      <c r="A9" s="339">
        <v>19554</v>
      </c>
      <c r="B9" s="225" t="s">
        <v>431</v>
      </c>
      <c r="C9" s="209">
        <v>81600</v>
      </c>
      <c r="D9" s="163"/>
      <c r="E9" s="163"/>
      <c r="F9" s="209">
        <v>47000</v>
      </c>
      <c r="G9" s="163"/>
      <c r="H9" s="163"/>
      <c r="I9" s="176" t="s">
        <v>447</v>
      </c>
    </row>
    <row r="10" spans="1:9" ht="31.5" customHeight="1">
      <c r="A10" s="339">
        <v>19554</v>
      </c>
      <c r="B10" s="225" t="s">
        <v>10</v>
      </c>
      <c r="C10" s="209">
        <v>5900</v>
      </c>
      <c r="D10" s="163"/>
      <c r="E10" s="163"/>
      <c r="F10" s="209">
        <v>4299</v>
      </c>
      <c r="G10" s="163"/>
      <c r="H10" s="163"/>
      <c r="I10" s="176" t="s">
        <v>447</v>
      </c>
    </row>
    <row r="11" spans="1:9" ht="37.5" customHeight="1">
      <c r="A11" s="339">
        <v>19554</v>
      </c>
      <c r="B11" s="225" t="s">
        <v>432</v>
      </c>
      <c r="C11" s="209">
        <v>139600</v>
      </c>
      <c r="D11" s="163"/>
      <c r="E11" s="163"/>
      <c r="F11" s="209">
        <v>56500</v>
      </c>
      <c r="G11" s="163"/>
      <c r="H11" s="163"/>
      <c r="I11" s="176" t="s">
        <v>447</v>
      </c>
    </row>
    <row r="12" spans="1:9" ht="43.5" customHeight="1">
      <c r="A12" s="339">
        <v>19554</v>
      </c>
      <c r="B12" s="225" t="s">
        <v>433</v>
      </c>
      <c r="C12" s="209">
        <v>93000</v>
      </c>
      <c r="D12" s="163"/>
      <c r="E12" s="163"/>
      <c r="F12" s="209">
        <v>50000</v>
      </c>
      <c r="G12" s="163"/>
      <c r="H12" s="163"/>
      <c r="I12" s="176" t="s">
        <v>447</v>
      </c>
    </row>
    <row r="13" spans="1:9" ht="48">
      <c r="A13" s="339">
        <v>19554</v>
      </c>
      <c r="B13" s="225" t="s">
        <v>434</v>
      </c>
      <c r="C13" s="209">
        <v>93900</v>
      </c>
      <c r="D13" s="163"/>
      <c r="E13" s="163"/>
      <c r="F13" s="209">
        <v>53000</v>
      </c>
      <c r="G13" s="163"/>
      <c r="H13" s="163"/>
      <c r="I13" s="176" t="s">
        <v>447</v>
      </c>
    </row>
    <row r="14" spans="1:9" ht="48">
      <c r="A14" s="339">
        <v>19554</v>
      </c>
      <c r="B14" s="225" t="s">
        <v>435</v>
      </c>
      <c r="C14" s="209">
        <v>93000</v>
      </c>
      <c r="D14" s="163"/>
      <c r="E14" s="163"/>
      <c r="F14" s="209">
        <v>50000</v>
      </c>
      <c r="G14" s="163"/>
      <c r="H14" s="163"/>
      <c r="I14" s="176" t="s">
        <v>447</v>
      </c>
    </row>
    <row r="15" spans="1:9" ht="48">
      <c r="A15" s="339">
        <v>19554</v>
      </c>
      <c r="B15" s="225" t="s">
        <v>437</v>
      </c>
      <c r="C15" s="209">
        <v>93000</v>
      </c>
      <c r="D15" s="163"/>
      <c r="E15" s="163"/>
      <c r="F15" s="209">
        <v>50000</v>
      </c>
      <c r="G15" s="163"/>
      <c r="H15" s="163"/>
      <c r="I15" s="176" t="s">
        <v>447</v>
      </c>
    </row>
    <row r="16" spans="1:9" ht="39.75" customHeight="1">
      <c r="A16" s="339">
        <v>19554</v>
      </c>
      <c r="B16" s="225" t="s">
        <v>438</v>
      </c>
      <c r="C16" s="209">
        <v>93000</v>
      </c>
      <c r="D16" s="163"/>
      <c r="E16" s="163"/>
      <c r="F16" s="209">
        <v>50000</v>
      </c>
      <c r="G16" s="163"/>
      <c r="H16" s="163"/>
      <c r="I16" s="176" t="s">
        <v>447</v>
      </c>
    </row>
    <row r="17" spans="1:9" ht="48">
      <c r="A17" s="339">
        <v>19554</v>
      </c>
      <c r="B17" s="225" t="s">
        <v>439</v>
      </c>
      <c r="C17" s="209">
        <v>93000</v>
      </c>
      <c r="D17" s="163"/>
      <c r="E17" s="163"/>
      <c r="F17" s="209">
        <v>50000</v>
      </c>
      <c r="G17" s="163"/>
      <c r="H17" s="163"/>
      <c r="I17" s="176" t="s">
        <v>447</v>
      </c>
    </row>
    <row r="18" spans="1:9" ht="48">
      <c r="A18" s="339">
        <v>19554</v>
      </c>
      <c r="B18" s="225" t="s">
        <v>440</v>
      </c>
      <c r="C18" s="209">
        <v>63000</v>
      </c>
      <c r="D18" s="163"/>
      <c r="E18" s="163"/>
      <c r="F18" s="209">
        <v>45300</v>
      </c>
      <c r="G18" s="163"/>
      <c r="H18" s="163"/>
      <c r="I18" s="176" t="s">
        <v>447</v>
      </c>
    </row>
    <row r="19" spans="1:9" ht="48">
      <c r="A19" s="339">
        <v>19554</v>
      </c>
      <c r="B19" s="225" t="s">
        <v>441</v>
      </c>
      <c r="C19" s="209">
        <v>98000</v>
      </c>
      <c r="D19" s="163" t="s">
        <v>39</v>
      </c>
      <c r="E19" s="163" t="s">
        <v>39</v>
      </c>
      <c r="F19" s="209" t="s">
        <v>39</v>
      </c>
      <c r="G19" s="163" t="s">
        <v>39</v>
      </c>
      <c r="H19" s="163" t="s">
        <v>39</v>
      </c>
      <c r="I19" s="176" t="s">
        <v>447</v>
      </c>
    </row>
    <row r="20" spans="1:9" ht="48">
      <c r="A20" s="339">
        <v>19554</v>
      </c>
      <c r="B20" s="225" t="s">
        <v>442</v>
      </c>
      <c r="C20" s="209">
        <v>98000</v>
      </c>
      <c r="D20" s="163" t="s">
        <v>39</v>
      </c>
      <c r="E20" s="163" t="s">
        <v>39</v>
      </c>
      <c r="F20" s="209" t="s">
        <v>39</v>
      </c>
      <c r="G20" s="163" t="s">
        <v>39</v>
      </c>
      <c r="H20" s="163" t="s">
        <v>39</v>
      </c>
      <c r="I20" s="176" t="s">
        <v>447</v>
      </c>
    </row>
    <row r="21" spans="1:9" ht="48">
      <c r="A21" s="339">
        <v>19554</v>
      </c>
      <c r="B21" s="225" t="s">
        <v>443</v>
      </c>
      <c r="C21" s="209">
        <v>98000</v>
      </c>
      <c r="D21" s="163"/>
      <c r="E21" s="163"/>
      <c r="F21" s="209">
        <v>98000</v>
      </c>
      <c r="G21" s="163"/>
      <c r="H21" s="163"/>
      <c r="I21" s="176" t="s">
        <v>447</v>
      </c>
    </row>
    <row r="22" spans="1:9" ht="48">
      <c r="A22" s="339">
        <v>19666</v>
      </c>
      <c r="B22" s="225" t="s">
        <v>448</v>
      </c>
      <c r="C22" s="209">
        <v>150000</v>
      </c>
      <c r="D22" s="163"/>
      <c r="E22" s="163"/>
      <c r="F22" s="209">
        <v>145000</v>
      </c>
      <c r="G22" s="163"/>
      <c r="H22" s="163"/>
      <c r="I22" s="163" t="s">
        <v>446</v>
      </c>
    </row>
    <row r="23" spans="1:9" ht="39" customHeight="1">
      <c r="A23" s="339">
        <v>19666</v>
      </c>
      <c r="B23" s="225" t="s">
        <v>449</v>
      </c>
      <c r="C23" s="209">
        <v>148000</v>
      </c>
      <c r="D23" s="163"/>
      <c r="E23" s="163"/>
      <c r="F23" s="209">
        <v>145500</v>
      </c>
      <c r="G23" s="163"/>
      <c r="H23" s="163"/>
      <c r="I23" s="163" t="s">
        <v>452</v>
      </c>
    </row>
    <row r="24" spans="1:9" ht="48">
      <c r="A24" s="339">
        <v>19666</v>
      </c>
      <c r="B24" s="225" t="s">
        <v>450</v>
      </c>
      <c r="C24" s="209">
        <v>47000</v>
      </c>
      <c r="D24" s="163"/>
      <c r="E24" s="163"/>
      <c r="F24" s="209">
        <v>45000</v>
      </c>
      <c r="G24" s="163"/>
      <c r="H24" s="163"/>
      <c r="I24" s="163" t="s">
        <v>453</v>
      </c>
    </row>
    <row r="25" spans="1:9" ht="48">
      <c r="A25" s="339">
        <v>19666</v>
      </c>
      <c r="B25" s="225" t="s">
        <v>451</v>
      </c>
      <c r="C25" s="209">
        <v>150000</v>
      </c>
      <c r="D25" s="163"/>
      <c r="E25" s="163"/>
      <c r="F25" s="209">
        <v>144000</v>
      </c>
      <c r="G25" s="163"/>
      <c r="H25" s="163"/>
      <c r="I25" s="168" t="s">
        <v>447</v>
      </c>
    </row>
    <row r="26" spans="1:9" ht="48">
      <c r="A26" s="339">
        <v>19666</v>
      </c>
      <c r="B26" s="225" t="s">
        <v>454</v>
      </c>
      <c r="C26" s="209">
        <v>150000</v>
      </c>
      <c r="D26" s="163"/>
      <c r="E26" s="163"/>
      <c r="F26" s="209">
        <v>135514</v>
      </c>
      <c r="G26" s="163"/>
      <c r="H26" s="163"/>
      <c r="I26" s="168" t="s">
        <v>447</v>
      </c>
    </row>
    <row r="27" spans="1:9" ht="48">
      <c r="A27" s="339">
        <v>19666</v>
      </c>
      <c r="B27" s="225" t="s">
        <v>455</v>
      </c>
      <c r="C27" s="209">
        <v>141000</v>
      </c>
      <c r="D27" s="163"/>
      <c r="E27" s="163"/>
      <c r="F27" s="209">
        <v>136000</v>
      </c>
      <c r="G27" s="163"/>
      <c r="H27" s="163"/>
      <c r="I27" s="168" t="s">
        <v>447</v>
      </c>
    </row>
    <row r="28" spans="1:9" ht="48">
      <c r="A28" s="339">
        <v>19666</v>
      </c>
      <c r="B28" s="225" t="s">
        <v>456</v>
      </c>
      <c r="C28" s="209">
        <v>96000</v>
      </c>
      <c r="D28" s="163"/>
      <c r="E28" s="163"/>
      <c r="F28" s="209">
        <v>92000</v>
      </c>
      <c r="G28" s="163"/>
      <c r="H28" s="163"/>
      <c r="I28" s="168" t="s">
        <v>447</v>
      </c>
    </row>
    <row r="29" spans="1:9" ht="48">
      <c r="A29" s="339">
        <v>19666</v>
      </c>
      <c r="B29" s="225" t="s">
        <v>457</v>
      </c>
      <c r="C29" s="209">
        <v>99900</v>
      </c>
      <c r="D29" s="163"/>
      <c r="E29" s="163"/>
      <c r="F29" s="209">
        <v>99000</v>
      </c>
      <c r="G29" s="163"/>
      <c r="H29" s="163"/>
      <c r="I29" s="168" t="s">
        <v>447</v>
      </c>
    </row>
    <row r="30" spans="1:9" ht="72">
      <c r="A30" s="339">
        <v>19666</v>
      </c>
      <c r="B30" s="225" t="s">
        <v>458</v>
      </c>
      <c r="C30" s="209">
        <v>112000</v>
      </c>
      <c r="D30" s="163"/>
      <c r="E30" s="163"/>
      <c r="F30" s="209">
        <v>110000</v>
      </c>
      <c r="G30" s="163"/>
      <c r="H30" s="163"/>
      <c r="I30" s="168" t="s">
        <v>447</v>
      </c>
    </row>
    <row r="31" spans="1:9" ht="48">
      <c r="A31" s="339">
        <v>19666</v>
      </c>
      <c r="B31" s="225" t="s">
        <v>537</v>
      </c>
      <c r="C31" s="209">
        <v>145200</v>
      </c>
      <c r="D31" s="163"/>
      <c r="E31" s="163"/>
      <c r="F31" s="209">
        <v>143000</v>
      </c>
      <c r="G31" s="163"/>
      <c r="H31" s="163"/>
      <c r="I31" s="168" t="s">
        <v>447</v>
      </c>
    </row>
    <row r="32" spans="1:9" ht="72">
      <c r="A32" s="339">
        <v>19666</v>
      </c>
      <c r="B32" s="225" t="s">
        <v>538</v>
      </c>
      <c r="C32" s="209">
        <v>42000</v>
      </c>
      <c r="D32" s="163"/>
      <c r="E32" s="163"/>
      <c r="F32" s="209">
        <v>41500</v>
      </c>
      <c r="G32" s="163"/>
      <c r="H32" s="163"/>
      <c r="I32" s="168" t="s">
        <v>447</v>
      </c>
    </row>
    <row r="33" spans="1:9" ht="48">
      <c r="A33" s="339">
        <v>19666</v>
      </c>
      <c r="B33" s="225" t="s">
        <v>539</v>
      </c>
      <c r="C33" s="348">
        <v>150000</v>
      </c>
      <c r="D33" s="163"/>
      <c r="E33" s="163"/>
      <c r="F33" s="209">
        <v>138318</v>
      </c>
      <c r="G33" s="163"/>
      <c r="H33" s="163"/>
      <c r="I33" s="168" t="s">
        <v>447</v>
      </c>
    </row>
    <row r="34" spans="1:9" ht="48">
      <c r="A34" s="339">
        <v>19666</v>
      </c>
      <c r="B34" s="225" t="s">
        <v>540</v>
      </c>
      <c r="C34" s="209">
        <v>116800</v>
      </c>
      <c r="D34" s="163"/>
      <c r="E34" s="163"/>
      <c r="F34" s="209">
        <v>116000</v>
      </c>
      <c r="G34" s="163"/>
      <c r="H34" s="163"/>
      <c r="I34" s="168" t="s">
        <v>447</v>
      </c>
    </row>
    <row r="35" spans="1:9" ht="72">
      <c r="A35" s="339">
        <v>19666</v>
      </c>
      <c r="B35" s="225" t="s">
        <v>541</v>
      </c>
      <c r="C35" s="209">
        <v>60000</v>
      </c>
      <c r="D35" s="163"/>
      <c r="E35" s="163"/>
      <c r="F35" s="209">
        <v>59500</v>
      </c>
      <c r="G35" s="163"/>
      <c r="H35" s="163"/>
      <c r="I35" s="168" t="s">
        <v>447</v>
      </c>
    </row>
    <row r="36" spans="1:9" ht="72">
      <c r="A36" s="339">
        <v>19666</v>
      </c>
      <c r="B36" s="225" t="s">
        <v>542</v>
      </c>
      <c r="C36" s="209">
        <v>224000</v>
      </c>
      <c r="D36" s="163"/>
      <c r="E36" s="163"/>
      <c r="F36" s="209">
        <v>222500</v>
      </c>
      <c r="G36" s="163"/>
      <c r="H36" s="163"/>
      <c r="I36" s="168" t="s">
        <v>447</v>
      </c>
    </row>
    <row r="37" spans="1:9" ht="72">
      <c r="A37" s="339">
        <v>19666</v>
      </c>
      <c r="B37" s="225" t="s">
        <v>543</v>
      </c>
      <c r="C37" s="209">
        <v>153600</v>
      </c>
      <c r="D37" s="163"/>
      <c r="E37" s="163"/>
      <c r="F37" s="209">
        <v>152000</v>
      </c>
      <c r="G37" s="163"/>
      <c r="H37" s="163"/>
      <c r="I37" s="168" t="s">
        <v>447</v>
      </c>
    </row>
    <row r="38" spans="1:9" ht="48">
      <c r="A38" s="339">
        <v>19666</v>
      </c>
      <c r="B38" s="225" t="s">
        <v>544</v>
      </c>
      <c r="C38" s="209">
        <v>150000</v>
      </c>
      <c r="D38" s="163"/>
      <c r="E38" s="163"/>
      <c r="F38" s="209">
        <v>145000</v>
      </c>
      <c r="G38" s="163"/>
      <c r="H38" s="163"/>
      <c r="I38" s="168" t="s">
        <v>447</v>
      </c>
    </row>
    <row r="39" spans="1:9" ht="72">
      <c r="A39" s="339">
        <v>19666</v>
      </c>
      <c r="B39" s="225" t="s">
        <v>545</v>
      </c>
      <c r="C39" s="209">
        <v>60000</v>
      </c>
      <c r="D39" s="163"/>
      <c r="E39" s="163"/>
      <c r="F39" s="209">
        <v>56000</v>
      </c>
      <c r="G39" s="163"/>
      <c r="H39" s="163"/>
      <c r="I39" s="168" t="s">
        <v>447</v>
      </c>
    </row>
    <row r="40" spans="1:9" ht="48" customHeight="1">
      <c r="A40" s="339">
        <v>19666</v>
      </c>
      <c r="B40" s="225" t="s">
        <v>546</v>
      </c>
      <c r="C40" s="209">
        <v>5500</v>
      </c>
      <c r="D40" s="163"/>
      <c r="E40" s="163"/>
      <c r="F40" s="209">
        <v>5100</v>
      </c>
      <c r="G40" s="163"/>
      <c r="H40" s="163"/>
      <c r="I40" s="168" t="s">
        <v>447</v>
      </c>
    </row>
    <row r="41" spans="1:9" ht="51" customHeight="1">
      <c r="A41" s="339">
        <v>19666</v>
      </c>
      <c r="B41" s="225" t="s">
        <v>547</v>
      </c>
      <c r="C41" s="209">
        <v>500</v>
      </c>
      <c r="D41" s="163"/>
      <c r="E41" s="163"/>
      <c r="F41" s="209">
        <v>500</v>
      </c>
      <c r="G41" s="163"/>
      <c r="H41" s="163"/>
      <c r="I41" s="168" t="s">
        <v>447</v>
      </c>
    </row>
    <row r="42" spans="1:9" ht="72">
      <c r="A42" s="339">
        <v>19666</v>
      </c>
      <c r="B42" s="225" t="s">
        <v>548</v>
      </c>
      <c r="C42" s="209">
        <v>500</v>
      </c>
      <c r="D42" s="163"/>
      <c r="E42" s="163"/>
      <c r="F42" s="209">
        <v>500</v>
      </c>
      <c r="G42" s="163"/>
      <c r="H42" s="163"/>
      <c r="I42" s="168" t="s">
        <v>447</v>
      </c>
    </row>
    <row r="43" spans="1:9" ht="45.75" customHeight="1">
      <c r="A43" s="339">
        <v>19666</v>
      </c>
      <c r="B43" s="225" t="s">
        <v>549</v>
      </c>
      <c r="C43" s="209">
        <v>300</v>
      </c>
      <c r="D43" s="209"/>
      <c r="E43" s="209"/>
      <c r="F43" s="209">
        <v>300</v>
      </c>
      <c r="G43" s="209"/>
      <c r="H43" s="209"/>
      <c r="I43" s="168" t="s">
        <v>447</v>
      </c>
    </row>
    <row r="44" spans="1:9" ht="48" customHeight="1">
      <c r="A44" s="339">
        <v>19666</v>
      </c>
      <c r="B44" s="225" t="s">
        <v>550</v>
      </c>
      <c r="C44" s="209">
        <v>1200</v>
      </c>
      <c r="D44" s="163"/>
      <c r="E44" s="163"/>
      <c r="F44" s="209">
        <v>1100</v>
      </c>
      <c r="G44" s="163"/>
      <c r="H44" s="163"/>
      <c r="I44" s="168" t="s">
        <v>447</v>
      </c>
    </row>
    <row r="45" spans="1:9" ht="43.5" customHeight="1">
      <c r="A45" s="339">
        <v>19666</v>
      </c>
      <c r="B45" s="225" t="s">
        <v>551</v>
      </c>
      <c r="C45" s="209">
        <v>2000</v>
      </c>
      <c r="D45" s="163"/>
      <c r="E45" s="163"/>
      <c r="F45" s="209">
        <v>1800</v>
      </c>
      <c r="G45" s="163"/>
      <c r="H45" s="163"/>
      <c r="I45" s="168" t="s">
        <v>447</v>
      </c>
    </row>
    <row r="46" spans="1:9" ht="48">
      <c r="A46" s="339">
        <v>19666</v>
      </c>
      <c r="B46" s="225" t="s">
        <v>552</v>
      </c>
      <c r="C46" s="209">
        <v>96000</v>
      </c>
      <c r="D46" s="163"/>
      <c r="E46" s="163"/>
      <c r="F46" s="209">
        <v>96000</v>
      </c>
      <c r="G46" s="163"/>
      <c r="H46" s="163"/>
      <c r="I46" s="168" t="s">
        <v>447</v>
      </c>
    </row>
    <row r="47" spans="1:9" ht="72">
      <c r="A47" s="339">
        <v>19666</v>
      </c>
      <c r="B47" s="225" t="s">
        <v>553</v>
      </c>
      <c r="C47" s="209">
        <v>3900</v>
      </c>
      <c r="D47" s="163"/>
      <c r="E47" s="163"/>
      <c r="F47" s="209">
        <v>3600</v>
      </c>
      <c r="G47" s="163"/>
      <c r="H47" s="163"/>
      <c r="I47" s="168" t="s">
        <v>447</v>
      </c>
    </row>
    <row r="48" spans="1:9" ht="48">
      <c r="A48" s="339">
        <v>19666</v>
      </c>
      <c r="B48" s="225" t="s">
        <v>7</v>
      </c>
      <c r="C48" s="209">
        <v>2800</v>
      </c>
      <c r="D48" s="163"/>
      <c r="E48" s="163"/>
      <c r="F48" s="209">
        <v>2600</v>
      </c>
      <c r="G48" s="163"/>
      <c r="H48" s="163"/>
      <c r="I48" s="168" t="s">
        <v>447</v>
      </c>
    </row>
    <row r="49" spans="1:9" ht="48">
      <c r="A49" s="339">
        <v>19666</v>
      </c>
      <c r="B49" s="225" t="s">
        <v>8</v>
      </c>
      <c r="C49" s="209">
        <v>680000</v>
      </c>
      <c r="D49" s="163"/>
      <c r="E49" s="163"/>
      <c r="F49" s="209">
        <v>675000</v>
      </c>
      <c r="G49" s="168" t="s">
        <v>39</v>
      </c>
      <c r="H49" s="168" t="s">
        <v>39</v>
      </c>
      <c r="I49" s="168" t="s">
        <v>447</v>
      </c>
    </row>
    <row r="50" spans="1:9" ht="24">
      <c r="A50" s="163"/>
      <c r="B50" s="349" t="s">
        <v>414</v>
      </c>
      <c r="C50" s="210">
        <v>174780</v>
      </c>
      <c r="D50" s="163"/>
      <c r="E50" s="163"/>
      <c r="F50" s="209">
        <v>174780</v>
      </c>
      <c r="G50" s="168" t="s">
        <v>39</v>
      </c>
      <c r="H50" s="168" t="s">
        <v>39</v>
      </c>
      <c r="I50" s="168" t="s">
        <v>9</v>
      </c>
    </row>
    <row r="51" spans="1:9" ht="24">
      <c r="A51" s="163"/>
      <c r="B51" s="349" t="s">
        <v>410</v>
      </c>
      <c r="C51" s="210">
        <v>264150</v>
      </c>
      <c r="D51" s="163"/>
      <c r="E51" s="163"/>
      <c r="F51" s="209">
        <v>264150</v>
      </c>
      <c r="G51" s="168" t="s">
        <v>39</v>
      </c>
      <c r="H51" s="168" t="s">
        <v>39</v>
      </c>
      <c r="I51" s="168" t="s">
        <v>9</v>
      </c>
    </row>
    <row r="52" spans="1:9" ht="24.75" thickBot="1">
      <c r="A52" s="163"/>
      <c r="B52" s="176" t="s">
        <v>48</v>
      </c>
      <c r="C52" s="350">
        <f>SUM(C6:C51)</f>
        <v>4806530</v>
      </c>
      <c r="D52" s="351"/>
      <c r="E52" s="351"/>
      <c r="F52" s="353">
        <f>SUM(F7:F51)</f>
        <v>4021661</v>
      </c>
      <c r="G52" s="351"/>
      <c r="H52" s="351"/>
      <c r="I52" s="163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891" t="s">
        <v>288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</row>
    <row r="2" spans="1:14" ht="24">
      <c r="A2" s="891" t="s">
        <v>416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ht="24">
      <c r="A3" s="892" t="s">
        <v>380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15" customHeight="1">
      <c r="A4" s="264"/>
      <c r="B4" s="269"/>
      <c r="C4" s="264"/>
      <c r="D4" s="264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14.25" customHeight="1">
      <c r="A5" s="266" t="s">
        <v>381</v>
      </c>
      <c r="B5" s="270"/>
      <c r="C5" s="265" t="s">
        <v>76</v>
      </c>
      <c r="D5" s="268" t="s">
        <v>48</v>
      </c>
      <c r="E5" s="281" t="s">
        <v>388</v>
      </c>
      <c r="F5" s="286" t="s">
        <v>389</v>
      </c>
      <c r="G5" s="286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14.25" customHeight="1">
      <c r="A6" s="267"/>
      <c r="B6" s="271"/>
      <c r="C6" s="267"/>
      <c r="D6" s="272"/>
      <c r="E6" s="285"/>
      <c r="F6" s="285" t="s">
        <v>390</v>
      </c>
      <c r="G6" s="285"/>
      <c r="H6" s="284"/>
      <c r="I6" s="273"/>
      <c r="J6" s="284" t="s">
        <v>396</v>
      </c>
      <c r="K6" s="273" t="s">
        <v>398</v>
      </c>
      <c r="L6" s="284" t="s">
        <v>400</v>
      </c>
      <c r="M6" s="273"/>
      <c r="N6" s="284"/>
    </row>
    <row r="7" spans="1:14" ht="16.5" customHeight="1">
      <c r="A7" s="266"/>
      <c r="B7" s="214" t="s">
        <v>24</v>
      </c>
      <c r="C7" s="278">
        <v>1792190</v>
      </c>
      <c r="D7" s="278">
        <v>1214668</v>
      </c>
      <c r="E7" s="214"/>
      <c r="F7" s="267"/>
      <c r="G7" s="267"/>
      <c r="H7" s="267"/>
      <c r="I7" s="267"/>
      <c r="J7" s="267"/>
      <c r="K7" s="267"/>
      <c r="L7" s="267"/>
      <c r="M7" s="267"/>
      <c r="N7" s="299">
        <v>1214668</v>
      </c>
    </row>
    <row r="8" spans="1:14" ht="18" customHeight="1">
      <c r="A8" s="266"/>
      <c r="B8" s="214" t="s">
        <v>16</v>
      </c>
      <c r="C8" s="278">
        <v>2370010</v>
      </c>
      <c r="D8" s="278">
        <v>2544790</v>
      </c>
      <c r="E8" s="278">
        <v>2163110</v>
      </c>
      <c r="F8" s="214"/>
      <c r="G8" s="278">
        <v>140400</v>
      </c>
      <c r="H8" s="214"/>
      <c r="I8" s="278">
        <v>241280</v>
      </c>
      <c r="J8" s="214"/>
      <c r="K8" s="214"/>
      <c r="L8" s="214"/>
      <c r="M8" s="214"/>
      <c r="N8" s="280"/>
    </row>
    <row r="9" spans="1:14" ht="18" customHeight="1">
      <c r="A9" s="266"/>
      <c r="B9" s="214" t="s">
        <v>17</v>
      </c>
      <c r="C9" s="278">
        <v>143280</v>
      </c>
      <c r="D9" s="278">
        <v>139380</v>
      </c>
      <c r="E9" s="278">
        <v>139380</v>
      </c>
      <c r="F9" s="214"/>
      <c r="G9" s="214"/>
      <c r="H9" s="214"/>
      <c r="I9" s="214"/>
      <c r="J9" s="214"/>
      <c r="K9" s="214"/>
      <c r="L9" s="214"/>
      <c r="M9" s="214"/>
      <c r="N9" s="280"/>
    </row>
    <row r="10" spans="1:14" ht="18" customHeight="1">
      <c r="A10" s="266" t="s">
        <v>402</v>
      </c>
      <c r="B10" s="214" t="s">
        <v>70</v>
      </c>
      <c r="C10" s="278">
        <v>876120</v>
      </c>
      <c r="D10" s="278">
        <v>851400</v>
      </c>
      <c r="E10" s="278">
        <v>732960</v>
      </c>
      <c r="F10" s="214"/>
      <c r="G10" s="278">
        <v>9120</v>
      </c>
      <c r="H10" s="214"/>
      <c r="I10" s="278">
        <v>109320</v>
      </c>
      <c r="J10" s="214"/>
      <c r="K10" s="214"/>
      <c r="L10" s="214"/>
      <c r="M10" s="214"/>
      <c r="N10" s="280"/>
    </row>
    <row r="11" spans="1:14" ht="19.5" customHeight="1">
      <c r="A11" s="266" t="s">
        <v>43</v>
      </c>
      <c r="B11" s="214" t="s">
        <v>18</v>
      </c>
      <c r="C11" s="278">
        <v>3117240</v>
      </c>
      <c r="D11" s="278">
        <v>3142378</v>
      </c>
      <c r="E11" s="278">
        <v>3140518</v>
      </c>
      <c r="F11" s="214"/>
      <c r="G11" s="214"/>
      <c r="H11" s="214"/>
      <c r="I11" s="278">
        <v>1860</v>
      </c>
      <c r="J11" s="214"/>
      <c r="K11" s="214"/>
      <c r="L11" s="214"/>
      <c r="M11" s="214"/>
      <c r="N11" s="280"/>
    </row>
    <row r="12" spans="1:14" ht="18.75" customHeight="1">
      <c r="A12" s="266"/>
      <c r="B12" s="214" t="s">
        <v>19</v>
      </c>
      <c r="C12" s="278">
        <v>3723230</v>
      </c>
      <c r="D12" s="278">
        <v>2921690.2</v>
      </c>
      <c r="E12" s="278">
        <v>1252203.2</v>
      </c>
      <c r="F12" s="278">
        <v>468390</v>
      </c>
      <c r="G12" s="278">
        <v>187550</v>
      </c>
      <c r="H12" s="278"/>
      <c r="I12" s="278">
        <v>76420</v>
      </c>
      <c r="J12" s="278">
        <v>545147</v>
      </c>
      <c r="K12" s="278">
        <v>235944</v>
      </c>
      <c r="L12" s="278"/>
      <c r="M12" s="278">
        <v>156036</v>
      </c>
      <c r="N12" s="280"/>
    </row>
    <row r="13" spans="1:14" ht="18" customHeight="1">
      <c r="A13" s="266"/>
      <c r="B13" s="214" t="s">
        <v>20</v>
      </c>
      <c r="C13" s="278">
        <v>2874790</v>
      </c>
      <c r="D13" s="278">
        <v>2486449.8</v>
      </c>
      <c r="E13" s="278">
        <v>452191</v>
      </c>
      <c r="F13" s="278"/>
      <c r="G13" s="278">
        <v>1774108.8</v>
      </c>
      <c r="H13" s="278">
        <v>70442</v>
      </c>
      <c r="I13" s="278">
        <v>144708</v>
      </c>
      <c r="J13" s="278"/>
      <c r="K13" s="278">
        <v>40000</v>
      </c>
      <c r="L13" s="278"/>
      <c r="M13" s="278">
        <v>5000</v>
      </c>
      <c r="N13" s="280"/>
    </row>
    <row r="14" spans="1:14" ht="18" customHeight="1">
      <c r="A14" s="266"/>
      <c r="B14" s="214" t="s">
        <v>382</v>
      </c>
      <c r="C14" s="278">
        <v>289000</v>
      </c>
      <c r="D14" s="278">
        <v>189274.29</v>
      </c>
      <c r="E14" s="278">
        <v>175485.48</v>
      </c>
      <c r="F14" s="278"/>
      <c r="G14" s="278">
        <v>13788.81</v>
      </c>
      <c r="H14" s="214"/>
      <c r="I14" s="214"/>
      <c r="J14" s="214"/>
      <c r="K14" s="214"/>
      <c r="L14" s="214"/>
      <c r="M14" s="214"/>
      <c r="N14" s="280"/>
    </row>
    <row r="15" spans="1:14" ht="18.75" customHeight="1">
      <c r="A15" s="266"/>
      <c r="B15" s="214" t="s">
        <v>25</v>
      </c>
      <c r="C15" s="278">
        <v>1992940</v>
      </c>
      <c r="D15" s="278">
        <v>1839809.79</v>
      </c>
      <c r="E15" s="278">
        <v>30000</v>
      </c>
      <c r="F15" s="278"/>
      <c r="G15" s="278">
        <v>1046900</v>
      </c>
      <c r="H15" s="278">
        <v>100000</v>
      </c>
      <c r="I15" s="278"/>
      <c r="J15" s="278">
        <v>100000</v>
      </c>
      <c r="K15" s="278">
        <v>215000</v>
      </c>
      <c r="L15" s="278">
        <v>302909.79</v>
      </c>
      <c r="M15" s="278">
        <v>45000</v>
      </c>
      <c r="N15" s="280"/>
    </row>
    <row r="16" spans="1:14" ht="18.75" customHeight="1">
      <c r="A16" s="266"/>
      <c r="B16" s="214" t="s">
        <v>276</v>
      </c>
      <c r="C16" s="278">
        <v>132980</v>
      </c>
      <c r="D16" s="278"/>
      <c r="E16" s="214"/>
      <c r="F16" s="214"/>
      <c r="G16" s="214"/>
      <c r="H16" s="214"/>
      <c r="I16" s="214"/>
      <c r="J16" s="214"/>
      <c r="K16" s="214"/>
      <c r="L16" s="214"/>
      <c r="M16" s="214"/>
      <c r="N16" s="280"/>
    </row>
    <row r="17" spans="1:14" ht="18.75" customHeight="1">
      <c r="A17" s="266"/>
      <c r="B17" s="214" t="s">
        <v>22</v>
      </c>
      <c r="C17" s="278">
        <v>1127500</v>
      </c>
      <c r="D17" s="278">
        <v>1488080</v>
      </c>
      <c r="E17" s="278">
        <v>754080</v>
      </c>
      <c r="F17" s="278"/>
      <c r="G17" s="278">
        <v>3400</v>
      </c>
      <c r="H17" s="278"/>
      <c r="I17" s="278">
        <v>55600</v>
      </c>
      <c r="J17" s="278">
        <v>675000</v>
      </c>
      <c r="K17" s="214"/>
      <c r="L17" s="214"/>
      <c r="M17" s="214"/>
      <c r="N17" s="280"/>
    </row>
    <row r="18" spans="1:14" ht="22.5" customHeight="1">
      <c r="A18" s="266"/>
      <c r="B18" s="279" t="s">
        <v>383</v>
      </c>
      <c r="C18" s="278">
        <v>3529720</v>
      </c>
      <c r="D18" s="278">
        <v>6221907</v>
      </c>
      <c r="E18" s="278">
        <v>236400</v>
      </c>
      <c r="F18" s="278"/>
      <c r="G18" s="278"/>
      <c r="H18" s="278"/>
      <c r="I18" s="278"/>
      <c r="J18" s="278"/>
      <c r="K18" s="278"/>
      <c r="L18" s="288">
        <v>5985507</v>
      </c>
      <c r="M18" s="214"/>
      <c r="N18" s="280"/>
    </row>
    <row r="19" spans="1:14" ht="21" customHeight="1">
      <c r="A19" s="266"/>
      <c r="B19" s="279" t="s">
        <v>87</v>
      </c>
      <c r="C19" s="214"/>
      <c r="D19" s="278">
        <v>6898390</v>
      </c>
      <c r="E19" s="214"/>
      <c r="F19" s="214"/>
      <c r="G19" s="278">
        <v>1336890</v>
      </c>
      <c r="H19" s="214"/>
      <c r="I19" s="214"/>
      <c r="J19" s="214"/>
      <c r="K19" s="214"/>
      <c r="L19" s="214"/>
      <c r="M19" s="214"/>
      <c r="N19" s="300">
        <v>5561500</v>
      </c>
    </row>
    <row r="20" spans="1:14" ht="15.75" customHeight="1" thickBot="1">
      <c r="A20" s="267"/>
      <c r="B20" s="277" t="s">
        <v>48</v>
      </c>
      <c r="C20" s="289">
        <f aca="true" t="shared" si="0" ref="C20:N20">SUM(C7:C19)</f>
        <v>21969000</v>
      </c>
      <c r="D20" s="290">
        <f>SUM(D7:D19)</f>
        <v>29938217.08</v>
      </c>
      <c r="E20" s="290">
        <f>SUM(E7:E19)</f>
        <v>9076327.68</v>
      </c>
      <c r="F20" s="290">
        <f t="shared" si="0"/>
        <v>468390</v>
      </c>
      <c r="G20" s="290">
        <f t="shared" si="0"/>
        <v>4512157.609999999</v>
      </c>
      <c r="H20" s="290">
        <f t="shared" si="0"/>
        <v>170442</v>
      </c>
      <c r="I20" s="290">
        <f t="shared" si="0"/>
        <v>629188</v>
      </c>
      <c r="J20" s="290">
        <f t="shared" si="0"/>
        <v>1320147</v>
      </c>
      <c r="K20" s="290">
        <f t="shared" si="0"/>
        <v>490944</v>
      </c>
      <c r="L20" s="290">
        <f t="shared" si="0"/>
        <v>6288416.79</v>
      </c>
      <c r="M20" s="290">
        <f t="shared" si="0"/>
        <v>206036</v>
      </c>
      <c r="N20" s="301">
        <f t="shared" si="0"/>
        <v>6776168</v>
      </c>
    </row>
    <row r="21" spans="1:14" ht="3.75" customHeight="1" hidden="1" thickTop="1">
      <c r="A21" s="247"/>
      <c r="B21" s="247"/>
      <c r="C21" s="247"/>
      <c r="D21" s="255"/>
      <c r="E21" s="256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1:14" ht="20.25" customHeight="1" thickTop="1">
      <c r="A22" s="252"/>
      <c r="B22" s="250" t="s">
        <v>137</v>
      </c>
      <c r="C22" s="248">
        <v>105000</v>
      </c>
      <c r="D22" s="248">
        <v>113790.74</v>
      </c>
      <c r="E22" s="249"/>
      <c r="F22" s="248"/>
      <c r="G22" s="249"/>
      <c r="H22" s="249"/>
      <c r="I22" s="249"/>
      <c r="J22" s="249"/>
      <c r="K22" s="249"/>
      <c r="L22" s="249"/>
      <c r="M22" s="249"/>
      <c r="N22" s="249"/>
    </row>
    <row r="23" spans="1:14" ht="25.5" customHeight="1">
      <c r="A23" s="253"/>
      <c r="B23" s="250" t="s">
        <v>384</v>
      </c>
      <c r="C23" s="248">
        <v>22600</v>
      </c>
      <c r="D23" s="248">
        <v>19340</v>
      </c>
      <c r="E23" s="249"/>
      <c r="F23" s="248"/>
      <c r="G23" s="249"/>
      <c r="H23" s="249"/>
      <c r="I23" s="249"/>
      <c r="J23" s="249"/>
      <c r="K23" s="249"/>
      <c r="L23" s="249"/>
      <c r="M23" s="249"/>
      <c r="N23" s="249"/>
    </row>
    <row r="24" spans="1:14" ht="25.5" customHeight="1">
      <c r="A24" s="253" t="s">
        <v>402</v>
      </c>
      <c r="B24" s="250" t="s">
        <v>162</v>
      </c>
      <c r="C24" s="248">
        <v>80000</v>
      </c>
      <c r="D24" s="248">
        <v>137411.21</v>
      </c>
      <c r="E24" s="249"/>
      <c r="F24" s="248"/>
      <c r="G24" s="249"/>
      <c r="H24" s="249"/>
      <c r="I24" s="249"/>
      <c r="J24" s="249"/>
      <c r="K24" s="249"/>
      <c r="L24" s="249"/>
      <c r="M24" s="249"/>
      <c r="N24" s="249"/>
    </row>
    <row r="25" spans="1:14" ht="24.75" customHeight="1">
      <c r="A25" s="253" t="s">
        <v>387</v>
      </c>
      <c r="B25" s="250" t="s">
        <v>172</v>
      </c>
      <c r="C25" s="248">
        <v>330000</v>
      </c>
      <c r="D25" s="248">
        <v>160780</v>
      </c>
      <c r="E25" s="249"/>
      <c r="F25" s="248"/>
      <c r="G25" s="249"/>
      <c r="H25" s="249"/>
      <c r="I25" s="249"/>
      <c r="J25" s="249"/>
      <c r="K25" s="249"/>
      <c r="L25" s="249"/>
      <c r="M25" s="249"/>
      <c r="N25" s="249"/>
    </row>
    <row r="26" spans="1:14" ht="26.25" customHeight="1">
      <c r="A26" s="253"/>
      <c r="B26" s="250" t="s">
        <v>183</v>
      </c>
      <c r="C26" s="248">
        <v>9570000</v>
      </c>
      <c r="D26" s="248">
        <v>12401373.85</v>
      </c>
      <c r="E26" s="249"/>
      <c r="F26" s="248"/>
      <c r="G26" s="249"/>
      <c r="H26" s="249"/>
      <c r="I26" s="249"/>
      <c r="J26" s="249"/>
      <c r="K26" s="249"/>
      <c r="L26" s="249"/>
      <c r="M26" s="249"/>
      <c r="N26" s="249"/>
    </row>
    <row r="27" spans="1:14" ht="27" customHeight="1">
      <c r="A27" s="253"/>
      <c r="B27" s="250" t="s">
        <v>385</v>
      </c>
      <c r="C27" s="248">
        <v>12036400</v>
      </c>
      <c r="D27" s="248">
        <v>7497349</v>
      </c>
      <c r="E27" s="249"/>
      <c r="F27" s="248"/>
      <c r="G27" s="249"/>
      <c r="H27" s="249"/>
      <c r="I27" s="249"/>
      <c r="J27" s="249"/>
      <c r="K27" s="249"/>
      <c r="L27" s="249"/>
      <c r="M27" s="249"/>
      <c r="N27" s="249"/>
    </row>
    <row r="28" spans="1:14" ht="26.25" customHeight="1">
      <c r="A28" s="253"/>
      <c r="B28" s="250" t="s">
        <v>87</v>
      </c>
      <c r="C28" s="249"/>
      <c r="D28" s="248">
        <v>6898390</v>
      </c>
      <c r="E28" s="248"/>
      <c r="F28" s="248"/>
      <c r="G28" s="249"/>
      <c r="H28" s="249"/>
      <c r="I28" s="249"/>
      <c r="J28" s="249"/>
      <c r="K28" s="249"/>
      <c r="L28" s="249"/>
      <c r="M28" s="249"/>
      <c r="N28" s="249"/>
    </row>
    <row r="29" spans="1:14" ht="20.25" customHeight="1" thickBot="1">
      <c r="A29" s="254"/>
      <c r="B29" s="298" t="s">
        <v>48</v>
      </c>
      <c r="C29" s="291">
        <f>SUM(C22:C28)</f>
        <v>22144000</v>
      </c>
      <c r="D29" s="291">
        <f>SUM(D22:D28)</f>
        <v>27228434.799999997</v>
      </c>
      <c r="E29" s="292"/>
      <c r="F29" s="292"/>
      <c r="G29" s="293"/>
      <c r="H29" s="293"/>
      <c r="I29" s="293"/>
      <c r="J29" s="293"/>
      <c r="K29" s="293"/>
      <c r="L29" s="293"/>
      <c r="M29" s="293"/>
      <c r="N29" s="293"/>
    </row>
    <row r="30" spans="1:14" ht="18.75" customHeight="1" thickTop="1">
      <c r="A30" s="294" t="s">
        <v>386</v>
      </c>
      <c r="B30" s="295"/>
      <c r="C30" s="296"/>
      <c r="D30" s="297">
        <v>-2709782.28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4.421875" style="247" customWidth="1"/>
    <col min="2" max="2" width="9.7109375" style="247" customWidth="1"/>
    <col min="3" max="3" width="12.7109375" style="247" customWidth="1"/>
    <col min="4" max="4" width="12.140625" style="247" customWidth="1"/>
    <col min="5" max="5" width="11.00390625" style="247" customWidth="1"/>
    <col min="6" max="6" width="11.421875" style="247" customWidth="1"/>
    <col min="7" max="7" width="11.7109375" style="247" customWidth="1"/>
    <col min="8" max="8" width="9.57421875" style="247" customWidth="1"/>
    <col min="9" max="9" width="10.7109375" style="247" customWidth="1"/>
    <col min="10" max="10" width="9.7109375" style="247" customWidth="1"/>
    <col min="11" max="11" width="10.00390625" style="247" customWidth="1"/>
    <col min="12" max="12" width="11.28125" style="247" customWidth="1"/>
    <col min="13" max="13" width="10.8515625" style="247" customWidth="1"/>
    <col min="14" max="14" width="11.00390625" style="247" customWidth="1"/>
    <col min="15" max="16384" width="9.140625" style="247" customWidth="1"/>
  </cols>
  <sheetData>
    <row r="1" spans="1:14" ht="18.75">
      <c r="A1" s="891" t="s">
        <v>288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</row>
    <row r="2" spans="1:14" ht="18.75">
      <c r="A2" s="891" t="s">
        <v>379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ht="18.75">
      <c r="A3" s="892" t="s">
        <v>380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18.75">
      <c r="A4" s="264"/>
      <c r="B4" s="269"/>
      <c r="C4" s="264"/>
      <c r="D4" s="264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18.75">
      <c r="A5" s="266" t="s">
        <v>381</v>
      </c>
      <c r="B5" s="270"/>
      <c r="C5" s="265" t="s">
        <v>76</v>
      </c>
      <c r="D5" s="268" t="s">
        <v>48</v>
      </c>
      <c r="E5" s="281" t="s">
        <v>388</v>
      </c>
      <c r="F5" s="286" t="s">
        <v>389</v>
      </c>
      <c r="G5" s="286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18.75">
      <c r="A6" s="267"/>
      <c r="B6" s="271"/>
      <c r="C6" s="267"/>
      <c r="D6" s="272"/>
      <c r="E6" s="285"/>
      <c r="F6" s="285" t="s">
        <v>390</v>
      </c>
      <c r="G6" s="285"/>
      <c r="H6" s="284"/>
      <c r="I6" s="273"/>
      <c r="J6" s="284" t="s">
        <v>396</v>
      </c>
      <c r="K6" s="273" t="s">
        <v>398</v>
      </c>
      <c r="L6" s="284" t="s">
        <v>400</v>
      </c>
      <c r="M6" s="273"/>
      <c r="N6" s="284"/>
    </row>
    <row r="7" spans="1:14" ht="18.75">
      <c r="A7" s="266"/>
      <c r="B7" s="214" t="s">
        <v>24</v>
      </c>
      <c r="C7" s="278">
        <v>1792190</v>
      </c>
      <c r="D7" s="278">
        <v>1214668</v>
      </c>
      <c r="E7" s="214"/>
      <c r="F7" s="267"/>
      <c r="G7" s="267"/>
      <c r="H7" s="267"/>
      <c r="I7" s="267"/>
      <c r="J7" s="267"/>
      <c r="K7" s="267"/>
      <c r="L7" s="267"/>
      <c r="M7" s="267"/>
      <c r="N7" s="299">
        <v>1214668</v>
      </c>
    </row>
    <row r="8" spans="1:14" ht="18.75">
      <c r="A8" s="266"/>
      <c r="B8" s="214" t="s">
        <v>16</v>
      </c>
      <c r="C8" s="278">
        <v>2370010</v>
      </c>
      <c r="D8" s="278">
        <v>2370010</v>
      </c>
      <c r="E8" s="278">
        <v>1987790</v>
      </c>
      <c r="F8" s="214"/>
      <c r="G8" s="278">
        <v>140400</v>
      </c>
      <c r="H8" s="214"/>
      <c r="I8" s="278">
        <v>241820</v>
      </c>
      <c r="J8" s="214"/>
      <c r="K8" s="214"/>
      <c r="L8" s="214"/>
      <c r="M8" s="214"/>
      <c r="N8" s="280"/>
    </row>
    <row r="9" spans="1:14" ht="18.75">
      <c r="A9" s="266"/>
      <c r="B9" s="214" t="s">
        <v>17</v>
      </c>
      <c r="C9" s="278">
        <v>143280</v>
      </c>
      <c r="D9" s="278">
        <v>139380</v>
      </c>
      <c r="E9" s="278">
        <v>139380</v>
      </c>
      <c r="F9" s="214"/>
      <c r="G9" s="214"/>
      <c r="H9" s="214"/>
      <c r="I9" s="214"/>
      <c r="J9" s="214"/>
      <c r="K9" s="214"/>
      <c r="L9" s="214"/>
      <c r="M9" s="214"/>
      <c r="N9" s="280"/>
    </row>
    <row r="10" spans="1:14" ht="18.75">
      <c r="A10" s="266" t="s">
        <v>402</v>
      </c>
      <c r="B10" s="214" t="s">
        <v>70</v>
      </c>
      <c r="C10" s="278">
        <v>876120</v>
      </c>
      <c r="D10" s="278">
        <v>851400</v>
      </c>
      <c r="E10" s="278">
        <v>732960</v>
      </c>
      <c r="F10" s="214"/>
      <c r="G10" s="278">
        <v>9120</v>
      </c>
      <c r="H10" s="214"/>
      <c r="I10" s="278">
        <v>109320</v>
      </c>
      <c r="J10" s="214"/>
      <c r="K10" s="214"/>
      <c r="L10" s="214"/>
      <c r="M10" s="214"/>
      <c r="N10" s="280"/>
    </row>
    <row r="11" spans="1:14" ht="18.75">
      <c r="A11" s="266" t="s">
        <v>43</v>
      </c>
      <c r="B11" s="214" t="s">
        <v>18</v>
      </c>
      <c r="C11" s="278">
        <v>3117240</v>
      </c>
      <c r="D11" s="278">
        <v>2878228</v>
      </c>
      <c r="E11" s="278">
        <v>2876368</v>
      </c>
      <c r="F11" s="214"/>
      <c r="G11" s="214"/>
      <c r="H11" s="214"/>
      <c r="I11" s="278">
        <v>1860</v>
      </c>
      <c r="J11" s="214"/>
      <c r="K11" s="214"/>
      <c r="L11" s="214"/>
      <c r="M11" s="214"/>
      <c r="N11" s="280"/>
    </row>
    <row r="12" spans="1:14" ht="18.75">
      <c r="A12" s="266"/>
      <c r="B12" s="214" t="s">
        <v>19</v>
      </c>
      <c r="C12" s="278">
        <v>3723230</v>
      </c>
      <c r="D12" s="278">
        <v>2921690.2</v>
      </c>
      <c r="E12" s="278">
        <v>1252203.2</v>
      </c>
      <c r="F12" s="278">
        <v>468390</v>
      </c>
      <c r="G12" s="278">
        <v>187550</v>
      </c>
      <c r="H12" s="278"/>
      <c r="I12" s="278">
        <v>76420</v>
      </c>
      <c r="J12" s="278">
        <v>545147</v>
      </c>
      <c r="K12" s="278">
        <v>235944</v>
      </c>
      <c r="L12" s="278"/>
      <c r="M12" s="278">
        <v>156036</v>
      </c>
      <c r="N12" s="280"/>
    </row>
    <row r="13" spans="1:14" ht="18.75">
      <c r="A13" s="266"/>
      <c r="B13" s="214" t="s">
        <v>20</v>
      </c>
      <c r="C13" s="278">
        <v>2874790</v>
      </c>
      <c r="D13" s="278">
        <v>2486449.8</v>
      </c>
      <c r="E13" s="278">
        <v>452191</v>
      </c>
      <c r="F13" s="278"/>
      <c r="G13" s="278">
        <v>1774108.8</v>
      </c>
      <c r="H13" s="278">
        <v>70442</v>
      </c>
      <c r="I13" s="278">
        <v>144708</v>
      </c>
      <c r="J13" s="278"/>
      <c r="K13" s="278">
        <v>40000</v>
      </c>
      <c r="L13" s="278"/>
      <c r="M13" s="278">
        <v>5000</v>
      </c>
      <c r="N13" s="280"/>
    </row>
    <row r="14" spans="1:14" ht="18.75">
      <c r="A14" s="266"/>
      <c r="B14" s="214" t="s">
        <v>382</v>
      </c>
      <c r="C14" s="278">
        <v>289000</v>
      </c>
      <c r="D14" s="278">
        <v>189274.29</v>
      </c>
      <c r="E14" s="278">
        <v>175485.48</v>
      </c>
      <c r="F14" s="278"/>
      <c r="G14" s="278">
        <v>13788.81</v>
      </c>
      <c r="H14" s="214"/>
      <c r="I14" s="214"/>
      <c r="J14" s="214"/>
      <c r="K14" s="214"/>
      <c r="L14" s="214"/>
      <c r="M14" s="214"/>
      <c r="N14" s="280"/>
    </row>
    <row r="15" spans="1:14" ht="18.75">
      <c r="A15" s="266"/>
      <c r="B15" s="214" t="s">
        <v>25</v>
      </c>
      <c r="C15" s="278">
        <v>1992940</v>
      </c>
      <c r="D15" s="278">
        <v>1839809.79</v>
      </c>
      <c r="E15" s="278">
        <v>30000</v>
      </c>
      <c r="F15" s="278"/>
      <c r="G15" s="278">
        <v>1046900</v>
      </c>
      <c r="H15" s="278">
        <v>100000</v>
      </c>
      <c r="I15" s="278"/>
      <c r="J15" s="278">
        <v>100000</v>
      </c>
      <c r="K15" s="278">
        <v>215000</v>
      </c>
      <c r="L15" s="278">
        <v>302909.79</v>
      </c>
      <c r="M15" s="278">
        <v>45000</v>
      </c>
      <c r="N15" s="280"/>
    </row>
    <row r="16" spans="1:14" ht="18.75">
      <c r="A16" s="266"/>
      <c r="B16" s="214" t="s">
        <v>276</v>
      </c>
      <c r="C16" s="278">
        <v>132980</v>
      </c>
      <c r="D16" s="278"/>
      <c r="E16" s="214"/>
      <c r="F16" s="214"/>
      <c r="G16" s="214"/>
      <c r="H16" s="214"/>
      <c r="I16" s="214"/>
      <c r="J16" s="214"/>
      <c r="K16" s="214"/>
      <c r="L16" s="214"/>
      <c r="M16" s="214"/>
      <c r="N16" s="280"/>
    </row>
    <row r="17" spans="1:14" ht="18.75">
      <c r="A17" s="266"/>
      <c r="B17" s="214" t="s">
        <v>22</v>
      </c>
      <c r="C17" s="278">
        <v>1127500</v>
      </c>
      <c r="D17" s="278">
        <v>813080</v>
      </c>
      <c r="E17" s="278">
        <v>754080</v>
      </c>
      <c r="F17" s="278"/>
      <c r="G17" s="278">
        <v>3400</v>
      </c>
      <c r="H17" s="278"/>
      <c r="I17" s="278">
        <v>55600</v>
      </c>
      <c r="J17" s="214"/>
      <c r="K17" s="214"/>
      <c r="L17" s="214"/>
      <c r="M17" s="214"/>
      <c r="N17" s="280"/>
    </row>
    <row r="18" spans="1:14" ht="37.5">
      <c r="A18" s="266"/>
      <c r="B18" s="279" t="s">
        <v>383</v>
      </c>
      <c r="C18" s="278">
        <v>3529720</v>
      </c>
      <c r="D18" s="278">
        <v>3314176</v>
      </c>
      <c r="E18" s="278">
        <v>236400</v>
      </c>
      <c r="F18" s="278"/>
      <c r="G18" s="278"/>
      <c r="H18" s="278"/>
      <c r="I18" s="278"/>
      <c r="J18" s="278"/>
      <c r="K18" s="278"/>
      <c r="L18" s="288">
        <v>3077776</v>
      </c>
      <c r="M18" s="214"/>
      <c r="N18" s="280"/>
    </row>
    <row r="19" spans="1:14" ht="37.5">
      <c r="A19" s="266"/>
      <c r="B19" s="279" t="s">
        <v>87</v>
      </c>
      <c r="C19" s="214"/>
      <c r="D19" s="278">
        <v>6898390</v>
      </c>
      <c r="E19" s="214"/>
      <c r="F19" s="214"/>
      <c r="G19" s="278">
        <v>1336890</v>
      </c>
      <c r="H19" s="214"/>
      <c r="I19" s="214"/>
      <c r="J19" s="214"/>
      <c r="K19" s="214"/>
      <c r="L19" s="214"/>
      <c r="M19" s="214"/>
      <c r="N19" s="300">
        <v>5561500</v>
      </c>
    </row>
    <row r="20" spans="1:14" ht="21" customHeight="1" thickBot="1">
      <c r="A20" s="267"/>
      <c r="B20" s="277" t="s">
        <v>48</v>
      </c>
      <c r="C20" s="289">
        <f aca="true" t="shared" si="0" ref="C20:N20">SUM(C7:C19)</f>
        <v>21969000</v>
      </c>
      <c r="D20" s="290">
        <f t="shared" si="0"/>
        <v>25916556.08</v>
      </c>
      <c r="E20" s="290">
        <f t="shared" si="0"/>
        <v>8636857.68</v>
      </c>
      <c r="F20" s="290">
        <f t="shared" si="0"/>
        <v>468390</v>
      </c>
      <c r="G20" s="290">
        <f t="shared" si="0"/>
        <v>4512157.609999999</v>
      </c>
      <c r="H20" s="290">
        <f t="shared" si="0"/>
        <v>170442</v>
      </c>
      <c r="I20" s="290">
        <f t="shared" si="0"/>
        <v>629728</v>
      </c>
      <c r="J20" s="290">
        <f t="shared" si="0"/>
        <v>645147</v>
      </c>
      <c r="K20" s="290">
        <f t="shared" si="0"/>
        <v>490944</v>
      </c>
      <c r="L20" s="290">
        <f t="shared" si="0"/>
        <v>3380685.79</v>
      </c>
      <c r="M20" s="290">
        <f t="shared" si="0"/>
        <v>206036</v>
      </c>
      <c r="N20" s="301">
        <f t="shared" si="0"/>
        <v>6776168</v>
      </c>
    </row>
    <row r="21" spans="4:5" ht="6.75" customHeight="1" thickTop="1">
      <c r="D21" s="255"/>
      <c r="E21" s="256"/>
    </row>
    <row r="22" spans="1:21" ht="25.5" customHeight="1">
      <c r="A22" s="252"/>
      <c r="B22" s="250" t="s">
        <v>137</v>
      </c>
      <c r="C22" s="248">
        <v>105000</v>
      </c>
      <c r="D22" s="248">
        <v>113790.74</v>
      </c>
      <c r="E22" s="249"/>
      <c r="F22" s="248"/>
      <c r="G22" s="249"/>
      <c r="H22" s="249"/>
      <c r="I22" s="249"/>
      <c r="J22" s="249"/>
      <c r="K22" s="249"/>
      <c r="L22" s="249"/>
      <c r="M22" s="249"/>
      <c r="N22" s="249"/>
      <c r="O22" s="262"/>
      <c r="P22" s="262"/>
      <c r="Q22" s="262"/>
      <c r="R22" s="263"/>
      <c r="S22" s="263"/>
      <c r="T22" s="257"/>
      <c r="U22" s="893"/>
    </row>
    <row r="23" spans="1:21" ht="27.75" customHeight="1">
      <c r="A23" s="253"/>
      <c r="B23" s="250" t="s">
        <v>384</v>
      </c>
      <c r="C23" s="248">
        <v>22600</v>
      </c>
      <c r="D23" s="248">
        <v>19340</v>
      </c>
      <c r="E23" s="249"/>
      <c r="F23" s="248"/>
      <c r="G23" s="249"/>
      <c r="H23" s="249"/>
      <c r="I23" s="249"/>
      <c r="J23" s="249"/>
      <c r="K23" s="249"/>
      <c r="L23" s="249"/>
      <c r="M23" s="249"/>
      <c r="N23" s="249"/>
      <c r="O23" s="262"/>
      <c r="P23" s="262"/>
      <c r="Q23" s="262"/>
      <c r="R23" s="262"/>
      <c r="S23" s="262"/>
      <c r="T23" s="257"/>
      <c r="U23" s="893"/>
    </row>
    <row r="24" spans="1:21" ht="27.75" customHeight="1">
      <c r="A24" s="253" t="s">
        <v>402</v>
      </c>
      <c r="B24" s="250" t="s">
        <v>162</v>
      </c>
      <c r="C24" s="248">
        <v>80000</v>
      </c>
      <c r="D24" s="248">
        <v>137411.21</v>
      </c>
      <c r="E24" s="249"/>
      <c r="F24" s="248"/>
      <c r="G24" s="249"/>
      <c r="H24" s="249"/>
      <c r="I24" s="249"/>
      <c r="J24" s="249"/>
      <c r="K24" s="249"/>
      <c r="L24" s="249"/>
      <c r="M24" s="249"/>
      <c r="N24" s="249"/>
      <c r="O24" s="262"/>
      <c r="P24" s="262"/>
      <c r="Q24" s="262"/>
      <c r="R24" s="262"/>
      <c r="S24" s="262"/>
      <c r="T24" s="257"/>
      <c r="U24" s="893"/>
    </row>
    <row r="25" spans="1:21" ht="22.5" customHeight="1">
      <c r="A25" s="253" t="s">
        <v>387</v>
      </c>
      <c r="B25" s="250" t="s">
        <v>172</v>
      </c>
      <c r="C25" s="248">
        <v>330000</v>
      </c>
      <c r="D25" s="248">
        <v>160780</v>
      </c>
      <c r="E25" s="249"/>
      <c r="F25" s="248"/>
      <c r="G25" s="249"/>
      <c r="H25" s="249"/>
      <c r="I25" s="249"/>
      <c r="J25" s="249"/>
      <c r="K25" s="249"/>
      <c r="L25" s="249"/>
      <c r="M25" s="249"/>
      <c r="N25" s="249"/>
      <c r="O25" s="262"/>
      <c r="P25" s="262"/>
      <c r="Q25" s="262"/>
      <c r="R25" s="262"/>
      <c r="S25" s="262"/>
      <c r="T25" s="257"/>
      <c r="U25" s="893"/>
    </row>
    <row r="26" spans="1:21" ht="23.25" customHeight="1">
      <c r="A26" s="253"/>
      <c r="B26" s="250" t="s">
        <v>183</v>
      </c>
      <c r="C26" s="248">
        <v>9570000</v>
      </c>
      <c r="D26" s="248">
        <v>12401373.85</v>
      </c>
      <c r="E26" s="249"/>
      <c r="F26" s="248"/>
      <c r="G26" s="249"/>
      <c r="H26" s="249"/>
      <c r="I26" s="249"/>
      <c r="J26" s="249"/>
      <c r="K26" s="249"/>
      <c r="L26" s="249"/>
      <c r="M26" s="249"/>
      <c r="N26" s="249"/>
      <c r="O26" s="262"/>
      <c r="P26" s="262"/>
      <c r="Q26" s="262"/>
      <c r="R26" s="262"/>
      <c r="S26" s="262"/>
      <c r="T26" s="257"/>
      <c r="U26" s="893"/>
    </row>
    <row r="27" spans="1:21" ht="27.75" customHeight="1">
      <c r="A27" s="253"/>
      <c r="B27" s="250" t="s">
        <v>385</v>
      </c>
      <c r="C27" s="248">
        <v>12036400</v>
      </c>
      <c r="D27" s="248">
        <v>7497349</v>
      </c>
      <c r="E27" s="249"/>
      <c r="F27" s="248"/>
      <c r="G27" s="249"/>
      <c r="H27" s="249"/>
      <c r="I27" s="249"/>
      <c r="J27" s="249"/>
      <c r="K27" s="249"/>
      <c r="L27" s="249"/>
      <c r="M27" s="249"/>
      <c r="N27" s="249"/>
      <c r="O27" s="262"/>
      <c r="P27" s="262"/>
      <c r="Q27" s="262"/>
      <c r="R27" s="262"/>
      <c r="S27" s="262"/>
      <c r="T27" s="257"/>
      <c r="U27" s="893"/>
    </row>
    <row r="28" spans="1:21" ht="24" customHeight="1">
      <c r="A28" s="253"/>
      <c r="B28" s="250" t="s">
        <v>87</v>
      </c>
      <c r="C28" s="249"/>
      <c r="D28" s="248">
        <v>6898390</v>
      </c>
      <c r="E28" s="248"/>
      <c r="F28" s="248"/>
      <c r="G28" s="249"/>
      <c r="H28" s="249"/>
      <c r="I28" s="249"/>
      <c r="J28" s="249"/>
      <c r="K28" s="249"/>
      <c r="L28" s="249"/>
      <c r="M28" s="249"/>
      <c r="N28" s="249"/>
      <c r="O28" s="262"/>
      <c r="P28" s="262"/>
      <c r="Q28" s="262"/>
      <c r="R28" s="262"/>
      <c r="S28" s="262"/>
      <c r="T28" s="257"/>
      <c r="U28" s="893"/>
    </row>
    <row r="29" spans="1:21" ht="21.75" customHeight="1" thickBot="1">
      <c r="A29" s="254"/>
      <c r="B29" s="298" t="s">
        <v>48</v>
      </c>
      <c r="C29" s="291">
        <f>SUM(C22:C28)</f>
        <v>22144000</v>
      </c>
      <c r="D29" s="291">
        <f>SUM(D22:D28)</f>
        <v>27228434.799999997</v>
      </c>
      <c r="E29" s="292"/>
      <c r="F29" s="292"/>
      <c r="G29" s="293"/>
      <c r="H29" s="293"/>
      <c r="I29" s="293"/>
      <c r="J29" s="293"/>
      <c r="K29" s="293"/>
      <c r="L29" s="293"/>
      <c r="M29" s="293"/>
      <c r="N29" s="293"/>
      <c r="O29" s="251"/>
      <c r="P29" s="251"/>
      <c r="Q29" s="251"/>
      <c r="R29" s="251"/>
      <c r="S29" s="251"/>
      <c r="T29" s="257"/>
      <c r="U29" s="893"/>
    </row>
    <row r="30" spans="1:21" ht="21" customHeight="1" thickTop="1">
      <c r="A30" s="294" t="s">
        <v>386</v>
      </c>
      <c r="B30" s="295"/>
      <c r="C30" s="296"/>
      <c r="D30" s="297">
        <v>1311878.72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7"/>
      <c r="T30" s="257"/>
      <c r="U30" s="893"/>
    </row>
    <row r="31" spans="3:21" ht="18.75">
      <c r="C31" s="258"/>
      <c r="D31" s="258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893"/>
    </row>
    <row r="32" spans="3:21" ht="18.75">
      <c r="C32" s="259"/>
      <c r="D32" s="259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893"/>
    </row>
    <row r="33" spans="3:21" ht="18.75">
      <c r="C33" s="260"/>
      <c r="D33" s="261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893"/>
    </row>
    <row r="34" spans="2:21" ht="18.75"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7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891" t="s">
        <v>288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</row>
    <row r="2" spans="1:14" ht="24">
      <c r="A2" s="891" t="s">
        <v>415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ht="24">
      <c r="A3" s="894" t="s">
        <v>380</v>
      </c>
      <c r="B3" s="894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1:14" ht="24">
      <c r="A4" s="323"/>
      <c r="B4" s="329"/>
      <c r="C4" s="264"/>
      <c r="D4" s="269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24">
      <c r="A5" s="324" t="s">
        <v>11</v>
      </c>
      <c r="B5" s="263"/>
      <c r="C5" s="281" t="s">
        <v>76</v>
      </c>
      <c r="D5" s="333" t="s">
        <v>48</v>
      </c>
      <c r="E5" s="326" t="s">
        <v>388</v>
      </c>
      <c r="F5" s="283" t="s">
        <v>389</v>
      </c>
      <c r="G5" s="287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24">
      <c r="A6" s="325"/>
      <c r="B6" s="334"/>
      <c r="C6" s="324"/>
      <c r="D6" s="336"/>
      <c r="E6" s="326"/>
      <c r="F6" s="265" t="s">
        <v>390</v>
      </c>
      <c r="G6" s="326"/>
      <c r="H6" s="265"/>
      <c r="I6" s="326"/>
      <c r="J6" s="265" t="s">
        <v>396</v>
      </c>
      <c r="K6" s="326" t="s">
        <v>398</v>
      </c>
      <c r="L6" s="265" t="s">
        <v>400</v>
      </c>
      <c r="M6" s="326"/>
      <c r="N6" s="265"/>
    </row>
    <row r="7" spans="1:14" ht="24">
      <c r="A7" s="324" t="s">
        <v>82</v>
      </c>
      <c r="B7" s="263"/>
      <c r="C7" s="325"/>
      <c r="D7" s="272"/>
      <c r="E7" s="273"/>
      <c r="F7" s="284"/>
      <c r="G7" s="273"/>
      <c r="H7" s="284"/>
      <c r="I7" s="273"/>
      <c r="J7" s="284"/>
      <c r="K7" s="273"/>
      <c r="L7" s="284"/>
      <c r="M7" s="273"/>
      <c r="N7" s="284"/>
    </row>
    <row r="8" spans="1:14" ht="24">
      <c r="A8" s="323" t="s">
        <v>24</v>
      </c>
      <c r="B8" s="269"/>
      <c r="C8" s="278">
        <v>1792190</v>
      </c>
      <c r="D8" s="335">
        <v>1214668</v>
      </c>
      <c r="E8" s="267"/>
      <c r="F8" s="267"/>
      <c r="G8" s="267"/>
      <c r="H8" s="267"/>
      <c r="I8" s="267"/>
      <c r="J8" s="267"/>
      <c r="K8" s="267"/>
      <c r="L8" s="267"/>
      <c r="M8" s="267"/>
      <c r="N8" s="331">
        <v>1214668</v>
      </c>
    </row>
    <row r="9" spans="1:14" ht="24">
      <c r="A9" s="324" t="s">
        <v>16</v>
      </c>
      <c r="B9" s="270"/>
      <c r="C9" s="278">
        <v>2370010</v>
      </c>
      <c r="D9" s="278">
        <v>2370010</v>
      </c>
      <c r="E9" s="278">
        <v>2015240</v>
      </c>
      <c r="F9" s="214"/>
      <c r="G9" s="278">
        <v>140400</v>
      </c>
      <c r="H9" s="214"/>
      <c r="I9" s="278">
        <v>214370</v>
      </c>
      <c r="J9" s="214"/>
      <c r="K9" s="214"/>
      <c r="L9" s="214"/>
      <c r="M9" s="214"/>
      <c r="N9" s="280"/>
    </row>
    <row r="10" spans="1:14" ht="24">
      <c r="A10" s="324" t="s">
        <v>17</v>
      </c>
      <c r="B10" s="270"/>
      <c r="C10" s="278">
        <v>143280</v>
      </c>
      <c r="D10" s="278">
        <v>139380</v>
      </c>
      <c r="E10" s="278">
        <v>139380</v>
      </c>
      <c r="F10" s="214"/>
      <c r="G10" s="214"/>
      <c r="H10" s="214"/>
      <c r="I10" s="214"/>
      <c r="J10" s="214"/>
      <c r="K10" s="214"/>
      <c r="L10" s="214"/>
      <c r="M10" s="214"/>
      <c r="N10" s="280"/>
    </row>
    <row r="11" spans="1:14" ht="24">
      <c r="A11" s="324" t="s">
        <v>70</v>
      </c>
      <c r="B11" s="270"/>
      <c r="C11" s="278">
        <v>876120</v>
      </c>
      <c r="D11" s="278">
        <v>851400</v>
      </c>
      <c r="E11" s="278">
        <v>732960</v>
      </c>
      <c r="F11" s="214"/>
      <c r="G11" s="278">
        <v>9120</v>
      </c>
      <c r="H11" s="214"/>
      <c r="I11" s="278">
        <v>109320</v>
      </c>
      <c r="J11" s="214"/>
      <c r="K11" s="214"/>
      <c r="L11" s="214"/>
      <c r="M11" s="214"/>
      <c r="N11" s="280"/>
    </row>
    <row r="12" spans="1:14" ht="24">
      <c r="A12" s="324" t="s">
        <v>18</v>
      </c>
      <c r="B12" s="270"/>
      <c r="C12" s="278">
        <v>3117240</v>
      </c>
      <c r="D12" s="278">
        <v>2878228</v>
      </c>
      <c r="E12" s="278">
        <v>2876368</v>
      </c>
      <c r="F12" s="214"/>
      <c r="G12" s="214"/>
      <c r="H12" s="214"/>
      <c r="I12" s="278">
        <v>1860</v>
      </c>
      <c r="J12" s="214"/>
      <c r="K12" s="214"/>
      <c r="L12" s="214"/>
      <c r="M12" s="214"/>
      <c r="N12" s="280"/>
    </row>
    <row r="13" spans="1:14" ht="24">
      <c r="A13" s="324" t="s">
        <v>19</v>
      </c>
      <c r="B13" s="270"/>
      <c r="C13" s="278">
        <v>3723230</v>
      </c>
      <c r="D13" s="278">
        <v>2921690.2</v>
      </c>
      <c r="E13" s="278">
        <v>1252203.2</v>
      </c>
      <c r="F13" s="278">
        <v>468390</v>
      </c>
      <c r="G13" s="278">
        <v>187550</v>
      </c>
      <c r="H13" s="278"/>
      <c r="I13" s="278">
        <v>76420</v>
      </c>
      <c r="J13" s="278">
        <v>545147</v>
      </c>
      <c r="K13" s="278">
        <v>235944</v>
      </c>
      <c r="L13" s="278"/>
      <c r="M13" s="278">
        <v>156036</v>
      </c>
      <c r="N13" s="280"/>
    </row>
    <row r="14" spans="1:14" ht="24">
      <c r="A14" s="324" t="s">
        <v>20</v>
      </c>
      <c r="B14" s="270"/>
      <c r="C14" s="278">
        <v>2874790</v>
      </c>
      <c r="D14" s="278">
        <v>2486449.8</v>
      </c>
      <c r="E14" s="278">
        <v>452191</v>
      </c>
      <c r="F14" s="278"/>
      <c r="G14" s="278">
        <v>1774108.8</v>
      </c>
      <c r="H14" s="278">
        <v>70442</v>
      </c>
      <c r="I14" s="278">
        <v>144708</v>
      </c>
      <c r="J14" s="278"/>
      <c r="K14" s="278">
        <v>40000</v>
      </c>
      <c r="L14" s="278"/>
      <c r="M14" s="278">
        <v>5000</v>
      </c>
      <c r="N14" s="280"/>
    </row>
    <row r="15" spans="1:14" ht="24">
      <c r="A15" s="324" t="s">
        <v>382</v>
      </c>
      <c r="B15" s="270"/>
      <c r="C15" s="278">
        <v>289000</v>
      </c>
      <c r="D15" s="278">
        <v>189274.29</v>
      </c>
      <c r="E15" s="278">
        <v>175485.48</v>
      </c>
      <c r="F15" s="278"/>
      <c r="G15" s="278">
        <v>13788.81</v>
      </c>
      <c r="H15" s="214"/>
      <c r="I15" s="214"/>
      <c r="J15" s="214"/>
      <c r="K15" s="214"/>
      <c r="L15" s="214"/>
      <c r="M15" s="214"/>
      <c r="N15" s="280"/>
    </row>
    <row r="16" spans="1:14" ht="24">
      <c r="A16" s="324" t="s">
        <v>25</v>
      </c>
      <c r="B16" s="270"/>
      <c r="C16" s="278">
        <v>1992940</v>
      </c>
      <c r="D16" s="278">
        <v>1839809.79</v>
      </c>
      <c r="E16" s="278">
        <v>30000</v>
      </c>
      <c r="F16" s="278"/>
      <c r="G16" s="278">
        <v>1046900</v>
      </c>
      <c r="H16" s="278">
        <v>100000</v>
      </c>
      <c r="I16" s="278"/>
      <c r="J16" s="278">
        <v>100000</v>
      </c>
      <c r="K16" s="278">
        <v>215000</v>
      </c>
      <c r="L16" s="278">
        <v>302909.79</v>
      </c>
      <c r="M16" s="278">
        <v>45000</v>
      </c>
      <c r="N16" s="280"/>
    </row>
    <row r="17" spans="1:14" ht="24">
      <c r="A17" s="324" t="s">
        <v>276</v>
      </c>
      <c r="B17" s="270"/>
      <c r="C17" s="278">
        <v>132980</v>
      </c>
      <c r="D17" s="278"/>
      <c r="E17" s="214"/>
      <c r="F17" s="214"/>
      <c r="G17" s="214"/>
      <c r="H17" s="214"/>
      <c r="I17" s="214"/>
      <c r="J17" s="214"/>
      <c r="K17" s="214"/>
      <c r="L17" s="214"/>
      <c r="M17" s="214"/>
      <c r="N17" s="280"/>
    </row>
    <row r="18" spans="1:14" ht="24">
      <c r="A18" s="324" t="s">
        <v>22</v>
      </c>
      <c r="B18" s="270"/>
      <c r="C18" s="278">
        <v>1127500</v>
      </c>
      <c r="D18" s="278">
        <v>813080</v>
      </c>
      <c r="E18" s="278">
        <v>754080</v>
      </c>
      <c r="F18" s="278"/>
      <c r="G18" s="278">
        <v>3400</v>
      </c>
      <c r="H18" s="278"/>
      <c r="I18" s="278">
        <v>55600</v>
      </c>
      <c r="J18" s="214"/>
      <c r="K18" s="214"/>
      <c r="L18" s="214"/>
      <c r="M18" s="214"/>
      <c r="N18" s="280"/>
    </row>
    <row r="19" spans="1:14" ht="39">
      <c r="A19" s="330" t="s">
        <v>383</v>
      </c>
      <c r="B19" s="327"/>
      <c r="C19" s="278">
        <v>3529720</v>
      </c>
      <c r="D19" s="278">
        <v>3314176</v>
      </c>
      <c r="E19" s="278">
        <v>236400</v>
      </c>
      <c r="F19" s="278"/>
      <c r="G19" s="278"/>
      <c r="H19" s="278"/>
      <c r="I19" s="278"/>
      <c r="J19" s="278"/>
      <c r="K19" s="278"/>
      <c r="L19" s="288">
        <v>3077776</v>
      </c>
      <c r="M19" s="214"/>
      <c r="N19" s="280"/>
    </row>
    <row r="20" spans="1:14" ht="39">
      <c r="A20" s="330" t="s">
        <v>87</v>
      </c>
      <c r="B20" s="327"/>
      <c r="C20" s="214"/>
      <c r="D20" s="278">
        <v>6898390</v>
      </c>
      <c r="E20" s="214"/>
      <c r="F20" s="214"/>
      <c r="G20" s="278">
        <v>1336890</v>
      </c>
      <c r="H20" s="214"/>
      <c r="I20" s="214"/>
      <c r="J20" s="214"/>
      <c r="K20" s="214"/>
      <c r="L20" s="214"/>
      <c r="M20" s="214"/>
      <c r="N20" s="288">
        <v>5561500</v>
      </c>
    </row>
    <row r="21" spans="1:14" ht="24.75" thickBot="1">
      <c r="A21" s="325"/>
      <c r="B21" s="328" t="s">
        <v>48</v>
      </c>
      <c r="C21" s="289">
        <f aca="true" t="shared" si="0" ref="C21:N21">SUM(C8:C20)</f>
        <v>21969000</v>
      </c>
      <c r="D21" s="290">
        <f t="shared" si="0"/>
        <v>25916556.08</v>
      </c>
      <c r="E21" s="290">
        <f t="shared" si="0"/>
        <v>8664307.68</v>
      </c>
      <c r="F21" s="290">
        <f t="shared" si="0"/>
        <v>468390</v>
      </c>
      <c r="G21" s="290">
        <f t="shared" si="0"/>
        <v>4512157.609999999</v>
      </c>
      <c r="H21" s="290">
        <f t="shared" si="0"/>
        <v>170442</v>
      </c>
      <c r="I21" s="290">
        <f t="shared" si="0"/>
        <v>602278</v>
      </c>
      <c r="J21" s="290">
        <f t="shared" si="0"/>
        <v>645147</v>
      </c>
      <c r="K21" s="290">
        <f t="shared" si="0"/>
        <v>490944</v>
      </c>
      <c r="L21" s="290">
        <f t="shared" si="0"/>
        <v>3380685.79</v>
      </c>
      <c r="M21" s="290">
        <f t="shared" si="0"/>
        <v>206036</v>
      </c>
      <c r="N21" s="332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895" t="s">
        <v>288</v>
      </c>
      <c r="B1" s="895"/>
      <c r="C1" s="895"/>
      <c r="D1" s="895"/>
      <c r="E1" s="895"/>
      <c r="F1" s="895"/>
    </row>
    <row r="2" spans="1:6" ht="24">
      <c r="A2" s="895" t="s">
        <v>784</v>
      </c>
      <c r="B2" s="895"/>
      <c r="C2" s="895"/>
      <c r="D2" s="895"/>
      <c r="E2" s="895"/>
      <c r="F2" s="895"/>
    </row>
    <row r="3" spans="1:6" ht="24">
      <c r="A3" s="886" t="s">
        <v>848</v>
      </c>
      <c r="B3" s="886"/>
      <c r="C3" s="886"/>
      <c r="D3" s="886"/>
      <c r="E3" s="886"/>
      <c r="F3" s="886"/>
    </row>
    <row r="4" spans="1:6" ht="24">
      <c r="A4" s="160"/>
      <c r="B4" s="160"/>
      <c r="C4" s="160"/>
      <c r="D4" s="160"/>
      <c r="E4" s="160"/>
      <c r="F4" s="160"/>
    </row>
    <row r="5" spans="1:6" ht="42">
      <c r="A5" s="320"/>
      <c r="B5" s="212" t="s">
        <v>413</v>
      </c>
      <c r="C5" s="319" t="s">
        <v>48</v>
      </c>
      <c r="D5" s="312" t="s">
        <v>408</v>
      </c>
      <c r="E5" s="415" t="s">
        <v>787</v>
      </c>
      <c r="F5" s="415" t="s">
        <v>789</v>
      </c>
    </row>
    <row r="6" spans="1:6" ht="42">
      <c r="A6" s="321"/>
      <c r="B6" s="160"/>
      <c r="C6" s="164"/>
      <c r="D6" s="314" t="s">
        <v>409</v>
      </c>
      <c r="E6" s="416" t="s">
        <v>788</v>
      </c>
      <c r="F6" s="416" t="s">
        <v>790</v>
      </c>
    </row>
    <row r="7" spans="1:6" ht="24">
      <c r="A7" s="176" t="s">
        <v>411</v>
      </c>
      <c r="B7" s="173"/>
      <c r="C7" s="180"/>
      <c r="D7" s="312"/>
      <c r="E7" s="165"/>
      <c r="F7" s="165"/>
    </row>
    <row r="8" spans="1:6" ht="48">
      <c r="A8" s="166" t="s">
        <v>16</v>
      </c>
      <c r="B8" s="313" t="s">
        <v>414</v>
      </c>
      <c r="C8" s="315"/>
      <c r="D8" s="309" t="s">
        <v>39</v>
      </c>
      <c r="E8" s="315"/>
      <c r="F8" s="315"/>
    </row>
    <row r="9" spans="1:6" ht="48">
      <c r="A9" s="166" t="s">
        <v>18</v>
      </c>
      <c r="B9" s="313" t="s">
        <v>410</v>
      </c>
      <c r="C9" s="315"/>
      <c r="D9" s="309" t="s">
        <v>39</v>
      </c>
      <c r="E9" s="315"/>
      <c r="F9" s="315"/>
    </row>
    <row r="10" spans="1:6" ht="24">
      <c r="A10" s="319" t="s">
        <v>412</v>
      </c>
      <c r="B10" s="322"/>
      <c r="C10" s="316"/>
      <c r="D10" s="317"/>
      <c r="E10" s="316"/>
      <c r="F10" s="317"/>
    </row>
    <row r="11" spans="1:6" ht="24">
      <c r="A11" s="179"/>
      <c r="B11" s="164" t="s">
        <v>22</v>
      </c>
      <c r="C11" s="302"/>
      <c r="D11" s="315"/>
      <c r="E11" s="309" t="s">
        <v>39</v>
      </c>
      <c r="F11" s="315"/>
    </row>
    <row r="12" spans="1:6" ht="24">
      <c r="A12" s="166"/>
      <c r="B12" s="177" t="s">
        <v>23</v>
      </c>
      <c r="C12" s="302">
        <v>1713073.83</v>
      </c>
      <c r="D12" s="315"/>
      <c r="E12" s="302">
        <v>467000</v>
      </c>
      <c r="F12" s="315">
        <v>1246073.83</v>
      </c>
    </row>
    <row r="13" spans="1:6" ht="24.75" thickBot="1">
      <c r="A13" s="163"/>
      <c r="B13" s="208" t="s">
        <v>48</v>
      </c>
      <c r="C13" s="318">
        <f>SUM(C8:C12)</f>
        <v>1713073.83</v>
      </c>
      <c r="D13" s="417">
        <f>SUM(D8:D12)</f>
        <v>0</v>
      </c>
      <c r="E13" s="318">
        <f>SUM(E8:E12)</f>
        <v>467000</v>
      </c>
      <c r="F13" s="318">
        <f>SUM(F8:F12)</f>
        <v>1246073.83</v>
      </c>
    </row>
    <row r="14" ht="24.75" thickTop="1"/>
    <row r="18" spans="2:5" ht="24">
      <c r="B18" s="41" t="s">
        <v>586</v>
      </c>
      <c r="E18" s="41" t="s">
        <v>349</v>
      </c>
    </row>
    <row r="19" spans="2:5" ht="24">
      <c r="B19" s="41" t="s">
        <v>785</v>
      </c>
      <c r="E19" s="41" t="s">
        <v>786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12.421875" style="356" customWidth="1"/>
    <col min="2" max="2" width="9.140625" style="356" customWidth="1"/>
    <col min="3" max="3" width="8.140625" style="356" customWidth="1"/>
    <col min="4" max="4" width="7.28125" style="356" customWidth="1"/>
    <col min="5" max="5" width="8.140625" style="356" customWidth="1"/>
    <col min="6" max="6" width="7.8515625" style="356" customWidth="1"/>
    <col min="7" max="7" width="8.421875" style="356" customWidth="1"/>
    <col min="8" max="8" width="7.57421875" style="356" customWidth="1"/>
    <col min="9" max="9" width="6.57421875" style="356" customWidth="1"/>
    <col min="10" max="10" width="7.7109375" style="356" customWidth="1"/>
    <col min="11" max="11" width="7.28125" style="356" customWidth="1"/>
    <col min="12" max="12" width="6.8515625" style="356" customWidth="1"/>
    <col min="13" max="13" width="7.28125" style="356" customWidth="1"/>
    <col min="14" max="14" width="7.421875" style="356" customWidth="1"/>
    <col min="15" max="15" width="7.8515625" style="356" customWidth="1"/>
    <col min="16" max="16" width="8.7109375" style="356" customWidth="1"/>
    <col min="17" max="17" width="8.8515625" style="356" customWidth="1"/>
    <col min="18" max="16384" width="9.140625" style="356" customWidth="1"/>
  </cols>
  <sheetData>
    <row r="1" spans="1:17" ht="17.25">
      <c r="A1" s="896" t="s">
        <v>554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</row>
    <row r="2" spans="1:17" ht="17.25">
      <c r="A2" s="896" t="s">
        <v>288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</row>
    <row r="3" spans="1:17" ht="17.25">
      <c r="A3" s="897" t="s">
        <v>555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8"/>
    </row>
    <row r="4" spans="1:17" ht="12.75" customHeight="1">
      <c r="A4" s="357"/>
      <c r="B4" s="358"/>
      <c r="C4" s="899" t="s">
        <v>572</v>
      </c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357"/>
    </row>
    <row r="5" spans="1:17" ht="75.75" customHeight="1">
      <c r="A5" s="359" t="s">
        <v>11</v>
      </c>
      <c r="B5" s="359" t="s">
        <v>573</v>
      </c>
      <c r="C5" s="357" t="s">
        <v>388</v>
      </c>
      <c r="D5" s="372" t="s">
        <v>560</v>
      </c>
      <c r="E5" s="372" t="s">
        <v>568</v>
      </c>
      <c r="F5" s="372" t="s">
        <v>567</v>
      </c>
      <c r="G5" s="372" t="s">
        <v>561</v>
      </c>
      <c r="H5" s="372" t="s">
        <v>569</v>
      </c>
      <c r="I5" s="372" t="s">
        <v>570</v>
      </c>
      <c r="J5" s="372" t="s">
        <v>562</v>
      </c>
      <c r="K5" s="372" t="s">
        <v>563</v>
      </c>
      <c r="L5" s="372" t="s">
        <v>564</v>
      </c>
      <c r="M5" s="372" t="s">
        <v>565</v>
      </c>
      <c r="N5" s="372" t="s">
        <v>566</v>
      </c>
      <c r="O5" s="372" t="s">
        <v>571</v>
      </c>
      <c r="P5" s="376" t="s">
        <v>24</v>
      </c>
      <c r="Q5" s="377" t="s">
        <v>48</v>
      </c>
    </row>
    <row r="6" spans="1:17" ht="17.25">
      <c r="A6" s="360" t="s">
        <v>24</v>
      </c>
      <c r="B6" s="361" t="s">
        <v>574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5">
        <v>1214668</v>
      </c>
      <c r="Q6" s="365">
        <f>SUM(C6:P6)</f>
        <v>1214668</v>
      </c>
    </row>
    <row r="7" spans="1:17" ht="17.25">
      <c r="A7" s="363"/>
      <c r="B7" s="361" t="s">
        <v>575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5">
        <v>5736364</v>
      </c>
      <c r="Q7" s="365">
        <f>SUM(C7:P7)</f>
        <v>5736364</v>
      </c>
    </row>
    <row r="8" spans="1:17" ht="17.25">
      <c r="A8" s="357" t="s">
        <v>16</v>
      </c>
      <c r="B8" s="361" t="s">
        <v>574</v>
      </c>
      <c r="C8" s="365">
        <v>1446857</v>
      </c>
      <c r="D8" s="365">
        <v>540933</v>
      </c>
      <c r="E8" s="362"/>
      <c r="F8" s="365">
        <v>140400</v>
      </c>
      <c r="G8" s="362"/>
      <c r="H8" s="362"/>
      <c r="I8" s="365">
        <v>241820</v>
      </c>
      <c r="J8" s="362"/>
      <c r="K8" s="362"/>
      <c r="L8" s="362"/>
      <c r="M8" s="362"/>
      <c r="N8" s="362"/>
      <c r="O8" s="362"/>
      <c r="P8" s="362"/>
      <c r="Q8" s="365">
        <f>SUM(C8:P8)</f>
        <v>2370010</v>
      </c>
    </row>
    <row r="9" spans="1:17" ht="17.25">
      <c r="A9" s="364"/>
      <c r="B9" s="361" t="s">
        <v>575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</row>
    <row r="10" spans="1:17" ht="17.25">
      <c r="A10" s="357" t="s">
        <v>17</v>
      </c>
      <c r="B10" s="361" t="s">
        <v>574</v>
      </c>
      <c r="C10" s="362"/>
      <c r="D10" s="365">
        <v>139380</v>
      </c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>
        <f>SUM(C10:P10)</f>
        <v>139380</v>
      </c>
    </row>
    <row r="11" spans="1:17" ht="17.25">
      <c r="A11" s="364"/>
      <c r="B11" s="361" t="s">
        <v>575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</row>
    <row r="12" spans="1:17" ht="17.25">
      <c r="A12" s="357" t="s">
        <v>556</v>
      </c>
      <c r="B12" s="361" t="s">
        <v>574</v>
      </c>
      <c r="C12" s="365">
        <v>634560</v>
      </c>
      <c r="D12" s="365">
        <v>98400</v>
      </c>
      <c r="E12" s="362"/>
      <c r="F12" s="362">
        <v>9120</v>
      </c>
      <c r="G12" s="362"/>
      <c r="H12" s="362"/>
      <c r="I12" s="365">
        <v>109320</v>
      </c>
      <c r="J12" s="362"/>
      <c r="K12" s="362"/>
      <c r="L12" s="362"/>
      <c r="M12" s="362"/>
      <c r="N12" s="362"/>
      <c r="O12" s="362"/>
      <c r="P12" s="362"/>
      <c r="Q12" s="362">
        <f>SUM(C12:P12)</f>
        <v>851400</v>
      </c>
    </row>
    <row r="13" spans="1:17" ht="17.25">
      <c r="A13" s="364"/>
      <c r="B13" s="361" t="s">
        <v>575</v>
      </c>
      <c r="C13" s="362"/>
      <c r="D13" s="362"/>
      <c r="E13" s="362"/>
      <c r="F13" s="365">
        <v>1097280</v>
      </c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5">
        <f>SUM(C13:P13)</f>
        <v>1097280</v>
      </c>
    </row>
    <row r="14" spans="1:17" ht="17.25">
      <c r="A14" s="357" t="s">
        <v>18</v>
      </c>
      <c r="B14" s="361" t="s">
        <v>574</v>
      </c>
      <c r="C14" s="365">
        <v>2858530</v>
      </c>
      <c r="D14" s="365">
        <v>17838</v>
      </c>
      <c r="E14" s="362"/>
      <c r="F14" s="362"/>
      <c r="G14" s="362"/>
      <c r="H14" s="362"/>
      <c r="I14" s="365">
        <v>1860</v>
      </c>
      <c r="J14" s="362"/>
      <c r="K14" s="362"/>
      <c r="L14" s="362"/>
      <c r="M14" s="362"/>
      <c r="N14" s="362"/>
      <c r="O14" s="362"/>
      <c r="P14" s="362"/>
      <c r="Q14" s="365">
        <f>SUM(C14:P14)</f>
        <v>2878228</v>
      </c>
    </row>
    <row r="15" spans="1:17" ht="17.25">
      <c r="A15" s="364"/>
      <c r="B15" s="361" t="s">
        <v>575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</row>
    <row r="16" spans="1:17" ht="17.25">
      <c r="A16" s="357" t="s">
        <v>19</v>
      </c>
      <c r="B16" s="361" t="s">
        <v>574</v>
      </c>
      <c r="C16" s="378">
        <v>1179033.2</v>
      </c>
      <c r="D16" s="365">
        <v>73170</v>
      </c>
      <c r="E16" s="365">
        <v>468390</v>
      </c>
      <c r="F16" s="365">
        <v>57020</v>
      </c>
      <c r="G16" s="365">
        <v>130530</v>
      </c>
      <c r="H16" s="362"/>
      <c r="I16" s="365">
        <v>76420</v>
      </c>
      <c r="J16" s="365">
        <v>545147</v>
      </c>
      <c r="K16" s="365">
        <v>146035</v>
      </c>
      <c r="L16" s="365">
        <v>89909</v>
      </c>
      <c r="M16" s="362"/>
      <c r="N16" s="365">
        <v>89066</v>
      </c>
      <c r="O16" s="365">
        <v>66970</v>
      </c>
      <c r="P16" s="362"/>
      <c r="Q16" s="378">
        <f>SUM(C16:P16)</f>
        <v>2921690.2</v>
      </c>
    </row>
    <row r="17" spans="1:17" ht="17.25">
      <c r="A17" s="364"/>
      <c r="B17" s="361" t="s">
        <v>575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</row>
    <row r="18" spans="1:17" ht="17.25">
      <c r="A18" s="357" t="s">
        <v>20</v>
      </c>
      <c r="B18" s="361" t="s">
        <v>574</v>
      </c>
      <c r="C18" s="365">
        <v>372191</v>
      </c>
      <c r="D18" s="365">
        <v>80000</v>
      </c>
      <c r="E18" s="362"/>
      <c r="F18" s="365">
        <v>115530</v>
      </c>
      <c r="G18" s="370">
        <v>1658578.8</v>
      </c>
      <c r="H18" s="365">
        <v>70442</v>
      </c>
      <c r="I18" s="365">
        <v>144708</v>
      </c>
      <c r="J18" s="362"/>
      <c r="K18" s="365">
        <v>40000</v>
      </c>
      <c r="L18" s="362"/>
      <c r="M18" s="362"/>
      <c r="N18" s="365">
        <v>5000</v>
      </c>
      <c r="O18" s="362"/>
      <c r="P18" s="362"/>
      <c r="Q18" s="370">
        <f>SUM(C18:P18)</f>
        <v>2486449.8</v>
      </c>
    </row>
    <row r="19" spans="1:17" ht="17.25">
      <c r="A19" s="364"/>
      <c r="B19" s="361" t="s">
        <v>575</v>
      </c>
      <c r="C19" s="362"/>
      <c r="D19" s="362"/>
      <c r="E19" s="362"/>
      <c r="F19" s="362"/>
      <c r="G19" s="365">
        <v>64746</v>
      </c>
      <c r="H19" s="362"/>
      <c r="I19" s="362"/>
      <c r="J19" s="362"/>
      <c r="K19" s="362"/>
      <c r="L19" s="362"/>
      <c r="M19" s="362"/>
      <c r="N19" s="362"/>
      <c r="O19" s="362"/>
      <c r="P19" s="362"/>
      <c r="Q19" s="362">
        <f>SUM(C19:P19)</f>
        <v>64746</v>
      </c>
    </row>
    <row r="20" spans="1:17" ht="17.25">
      <c r="A20" s="357" t="s">
        <v>557</v>
      </c>
      <c r="B20" s="361" t="s">
        <v>574</v>
      </c>
      <c r="C20" s="369">
        <v>175485.48</v>
      </c>
      <c r="D20" s="362"/>
      <c r="E20" s="362"/>
      <c r="F20" s="362">
        <v>13788.81</v>
      </c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>
        <f>SUM(C20:P20)</f>
        <v>189274.29</v>
      </c>
    </row>
    <row r="21" spans="1:17" ht="17.25">
      <c r="A21" s="364"/>
      <c r="B21" s="361" t="s">
        <v>575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</row>
    <row r="22" spans="1:17" ht="17.25">
      <c r="A22" s="357" t="s">
        <v>558</v>
      </c>
      <c r="B22" s="361" t="s">
        <v>574</v>
      </c>
      <c r="C22" s="365">
        <v>30000</v>
      </c>
      <c r="D22" s="362"/>
      <c r="E22" s="362"/>
      <c r="F22" s="365">
        <v>55000</v>
      </c>
      <c r="G22" s="365">
        <v>991900</v>
      </c>
      <c r="H22" s="365">
        <v>100000</v>
      </c>
      <c r="I22" s="362"/>
      <c r="J22" s="365">
        <v>100000</v>
      </c>
      <c r="K22" s="365">
        <v>80000</v>
      </c>
      <c r="L22" s="365">
        <v>135000</v>
      </c>
      <c r="M22" s="370">
        <v>302909.79</v>
      </c>
      <c r="N22" s="365">
        <v>45000</v>
      </c>
      <c r="O22" s="362"/>
      <c r="P22" s="362"/>
      <c r="Q22" s="371">
        <f>SUM(C22:P22)</f>
        <v>1839809.79</v>
      </c>
    </row>
    <row r="23" spans="1:17" ht="17.25">
      <c r="A23" s="364"/>
      <c r="B23" s="361" t="s">
        <v>575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</row>
    <row r="24" spans="1:17" ht="17.25">
      <c r="A24" s="357" t="s">
        <v>22</v>
      </c>
      <c r="B24" s="361" t="s">
        <v>574</v>
      </c>
      <c r="C24" s="365">
        <v>719980</v>
      </c>
      <c r="D24" s="365">
        <v>34100</v>
      </c>
      <c r="E24" s="362"/>
      <c r="F24" s="365">
        <v>3400</v>
      </c>
      <c r="G24" s="362"/>
      <c r="H24" s="362"/>
      <c r="I24" s="365">
        <v>55600</v>
      </c>
      <c r="J24" s="362"/>
      <c r="K24" s="362"/>
      <c r="L24" s="362"/>
      <c r="M24" s="362"/>
      <c r="N24" s="362"/>
      <c r="O24" s="362"/>
      <c r="P24" s="362"/>
      <c r="Q24" s="362">
        <f>SUM(C24:P24)</f>
        <v>813080</v>
      </c>
    </row>
    <row r="25" spans="1:17" ht="17.25">
      <c r="A25" s="364"/>
      <c r="B25" s="361" t="s">
        <v>575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17" ht="17.25">
      <c r="A26" s="357" t="s">
        <v>559</v>
      </c>
      <c r="B26" s="361" t="s">
        <v>574</v>
      </c>
      <c r="C26" s="365">
        <v>199400</v>
      </c>
      <c r="D26" s="362"/>
      <c r="E26" s="362"/>
      <c r="F26" s="362"/>
      <c r="G26" s="362"/>
      <c r="H26" s="362"/>
      <c r="I26" s="362"/>
      <c r="J26" s="362"/>
      <c r="K26" s="362"/>
      <c r="L26" s="362"/>
      <c r="M26" s="373">
        <v>3114776</v>
      </c>
      <c r="N26" s="362"/>
      <c r="O26" s="362"/>
      <c r="P26" s="362"/>
      <c r="Q26" s="370">
        <f>SUM(C26:P26)</f>
        <v>3314176</v>
      </c>
    </row>
    <row r="27" spans="1:17" ht="17.25">
      <c r="A27" s="364"/>
      <c r="B27" s="361" t="s">
        <v>575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</row>
    <row r="28" spans="1:17" ht="18" thickBot="1">
      <c r="A28" s="366" t="s">
        <v>48</v>
      </c>
      <c r="B28" s="367"/>
      <c r="C28" s="368">
        <f aca="true" t="shared" si="0" ref="C28:Q28">SUM(C6:C27)</f>
        <v>7616036.680000001</v>
      </c>
      <c r="D28" s="368">
        <f t="shared" si="0"/>
        <v>983821</v>
      </c>
      <c r="E28" s="368">
        <f t="shared" si="0"/>
        <v>468390</v>
      </c>
      <c r="F28" s="368">
        <f t="shared" si="0"/>
        <v>1491538.81</v>
      </c>
      <c r="G28" s="368">
        <f t="shared" si="0"/>
        <v>2845754.8</v>
      </c>
      <c r="H28" s="368">
        <f t="shared" si="0"/>
        <v>170442</v>
      </c>
      <c r="I28" s="368">
        <f t="shared" si="0"/>
        <v>629728</v>
      </c>
      <c r="J28" s="368">
        <f t="shared" si="0"/>
        <v>645147</v>
      </c>
      <c r="K28" s="368">
        <f t="shared" si="0"/>
        <v>266035</v>
      </c>
      <c r="L28" s="368">
        <f t="shared" si="0"/>
        <v>224909</v>
      </c>
      <c r="M28" s="374">
        <f t="shared" si="0"/>
        <v>3417685.79</v>
      </c>
      <c r="N28" s="368">
        <f t="shared" si="0"/>
        <v>139066</v>
      </c>
      <c r="O28" s="368">
        <f t="shared" si="0"/>
        <v>66970</v>
      </c>
      <c r="P28" s="368">
        <f t="shared" si="0"/>
        <v>6951032</v>
      </c>
      <c r="Q28" s="375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895" t="s">
        <v>288</v>
      </c>
      <c r="B1" s="895"/>
      <c r="C1" s="895"/>
      <c r="D1" s="895"/>
      <c r="E1" s="895"/>
      <c r="F1" s="895"/>
      <c r="G1" s="895"/>
      <c r="H1" s="895"/>
      <c r="I1" s="895"/>
    </row>
    <row r="2" spans="1:9" ht="24">
      <c r="A2" s="884" t="s">
        <v>0</v>
      </c>
      <c r="B2" s="884"/>
      <c r="C2" s="884"/>
      <c r="D2" s="884"/>
      <c r="E2" s="884"/>
      <c r="F2" s="884"/>
      <c r="G2" s="884"/>
      <c r="H2" s="884"/>
      <c r="I2" s="884"/>
    </row>
    <row r="3" spans="1:9" ht="24">
      <c r="A3" s="162" t="s">
        <v>1</v>
      </c>
      <c r="B3" s="352" t="s">
        <v>2</v>
      </c>
      <c r="C3" s="161" t="s">
        <v>6</v>
      </c>
      <c r="D3" s="379"/>
      <c r="E3" s="161" t="s">
        <v>5</v>
      </c>
      <c r="F3" s="379"/>
      <c r="G3" s="380" t="s">
        <v>4</v>
      </c>
      <c r="H3" s="379"/>
      <c r="I3" s="162" t="s">
        <v>292</v>
      </c>
    </row>
    <row r="4" spans="1:9" ht="24">
      <c r="A4" s="384"/>
      <c r="B4" s="381"/>
      <c r="C4" s="382" t="s">
        <v>51</v>
      </c>
      <c r="D4" s="383" t="s">
        <v>3</v>
      </c>
      <c r="E4" s="382" t="s">
        <v>51</v>
      </c>
      <c r="F4" s="383" t="s">
        <v>3</v>
      </c>
      <c r="G4" s="382" t="s">
        <v>51</v>
      </c>
      <c r="H4" s="383" t="s">
        <v>3</v>
      </c>
      <c r="I4" s="384"/>
    </row>
    <row r="5" spans="1:9" ht="24">
      <c r="A5" s="180"/>
      <c r="B5" s="163"/>
      <c r="C5" s="163"/>
      <c r="D5" s="163"/>
      <c r="E5" s="163"/>
      <c r="F5" s="163"/>
      <c r="G5" s="163"/>
      <c r="H5" s="163"/>
      <c r="I5" s="163"/>
    </row>
    <row r="6" spans="1:9" ht="24">
      <c r="A6" s="163"/>
      <c r="B6" s="163"/>
      <c r="C6" s="163"/>
      <c r="D6" s="163"/>
      <c r="E6" s="163"/>
      <c r="F6" s="163"/>
      <c r="G6" s="163"/>
      <c r="H6" s="163"/>
      <c r="I6" s="163"/>
    </row>
    <row r="7" spans="1:9" ht="24">
      <c r="A7" s="163"/>
      <c r="B7" s="163"/>
      <c r="C7" s="163"/>
      <c r="D7" s="163"/>
      <c r="E7" s="163"/>
      <c r="F7" s="163"/>
      <c r="G7" s="163"/>
      <c r="H7" s="163"/>
      <c r="I7" s="163"/>
    </row>
    <row r="8" spans="1:9" ht="24">
      <c r="A8" s="163"/>
      <c r="B8" s="163"/>
      <c r="C8" s="163"/>
      <c r="D8" s="163"/>
      <c r="E8" s="163"/>
      <c r="F8" s="163"/>
      <c r="G8" s="163"/>
      <c r="H8" s="163"/>
      <c r="I8" s="163"/>
    </row>
    <row r="9" spans="1:9" ht="24">
      <c r="A9" s="163"/>
      <c r="B9" s="163"/>
      <c r="C9" s="163"/>
      <c r="D9" s="163"/>
      <c r="E9" s="163"/>
      <c r="F9" s="163"/>
      <c r="G9" s="163"/>
      <c r="H9" s="163"/>
      <c r="I9" s="163"/>
    </row>
    <row r="10" spans="1:9" ht="24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24">
      <c r="A11" s="163"/>
      <c r="B11" s="163"/>
      <c r="C11" s="163"/>
      <c r="D11" s="163"/>
      <c r="E11" s="163"/>
      <c r="F11" s="163"/>
      <c r="G11" s="163"/>
      <c r="H11" s="163"/>
      <c r="I11" s="163"/>
    </row>
    <row r="12" spans="1:9" ht="24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24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24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9" ht="24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24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ht="24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ht="24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24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ht="24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24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ht="24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 ht="24">
      <c r="A23" s="163"/>
      <c r="B23" s="163"/>
      <c r="C23" s="163"/>
      <c r="D23" s="163"/>
      <c r="E23" s="163"/>
      <c r="F23" s="163"/>
      <c r="G23" s="163"/>
      <c r="H23" s="163"/>
      <c r="I23" s="163"/>
    </row>
    <row r="24" spans="1:9" ht="24">
      <c r="A24" s="163"/>
      <c r="B24" s="163"/>
      <c r="C24" s="163"/>
      <c r="D24" s="163"/>
      <c r="E24" s="163"/>
      <c r="F24" s="163"/>
      <c r="G24" s="163"/>
      <c r="H24" s="163"/>
      <c r="I24" s="163"/>
    </row>
    <row r="25" spans="1:9" ht="24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9" ht="24">
      <c r="A26" s="163"/>
      <c r="B26" s="163"/>
      <c r="C26" s="163"/>
      <c r="D26" s="163"/>
      <c r="E26" s="163"/>
      <c r="F26" s="163"/>
      <c r="G26" s="163"/>
      <c r="H26" s="163"/>
      <c r="I26" s="163"/>
    </row>
    <row r="27" spans="1:9" ht="24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9" ht="24">
      <c r="A28" s="163"/>
      <c r="B28" s="163"/>
      <c r="C28" s="163"/>
      <c r="D28" s="163"/>
      <c r="E28" s="163"/>
      <c r="F28" s="163"/>
      <c r="G28" s="163"/>
      <c r="H28" s="163"/>
      <c r="I28" s="163"/>
    </row>
    <row r="29" spans="1:9" ht="24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24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24">
      <c r="A31" s="164"/>
      <c r="B31" s="176" t="s">
        <v>48</v>
      </c>
      <c r="C31" s="163"/>
      <c r="D31" s="163"/>
      <c r="E31" s="163"/>
      <c r="F31" s="163"/>
      <c r="G31" s="163"/>
      <c r="H31" s="163"/>
      <c r="I31" s="163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901" t="s">
        <v>377</v>
      </c>
      <c r="B1" s="901"/>
      <c r="C1" s="901"/>
      <c r="D1" s="901"/>
      <c r="E1" s="901"/>
      <c r="F1" s="901"/>
      <c r="G1" s="901"/>
      <c r="H1" s="901"/>
      <c r="I1" s="901"/>
    </row>
    <row r="2" spans="1:9" ht="24">
      <c r="A2" s="307" t="s">
        <v>378</v>
      </c>
      <c r="B2" s="308"/>
      <c r="C2" s="308"/>
      <c r="D2" s="308"/>
      <c r="E2" s="308"/>
      <c r="F2" s="308"/>
      <c r="G2" s="308"/>
      <c r="H2" s="308"/>
      <c r="I2" s="308"/>
    </row>
    <row r="3" spans="1:9" ht="24">
      <c r="A3" s="307" t="s">
        <v>782</v>
      </c>
      <c r="B3" s="308"/>
      <c r="C3" s="308"/>
      <c r="D3" s="308"/>
      <c r="E3" s="308"/>
      <c r="F3" s="308"/>
      <c r="G3" s="308"/>
      <c r="H3" s="308"/>
      <c r="I3" s="308"/>
    </row>
    <row r="5" spans="1:9" ht="24">
      <c r="A5" s="41" t="s">
        <v>783</v>
      </c>
      <c r="I5" s="354">
        <v>8349769.16</v>
      </c>
    </row>
    <row r="6" spans="1:9" ht="24">
      <c r="A6" s="306" t="s">
        <v>368</v>
      </c>
      <c r="B6" s="41" t="s">
        <v>369</v>
      </c>
      <c r="G6" s="304">
        <v>3390177.17</v>
      </c>
      <c r="I6" s="42"/>
    </row>
    <row r="7" spans="2:9" ht="24">
      <c r="B7" s="41" t="s">
        <v>404</v>
      </c>
      <c r="G7" s="304">
        <v>196822</v>
      </c>
      <c r="I7" s="42"/>
    </row>
    <row r="8" spans="2:9" ht="24">
      <c r="B8" s="41" t="s">
        <v>370</v>
      </c>
      <c r="G8" s="309">
        <v>2513783.45</v>
      </c>
      <c r="I8" s="309">
        <v>6100782.62</v>
      </c>
    </row>
    <row r="9" spans="1:9" ht="24">
      <c r="A9" s="306" t="s">
        <v>371</v>
      </c>
      <c r="B9" s="41" t="s">
        <v>297</v>
      </c>
      <c r="G9" s="304">
        <v>847544.3</v>
      </c>
      <c r="I9" s="42"/>
    </row>
    <row r="10" spans="1:9" ht="24">
      <c r="A10" s="246"/>
      <c r="B10" s="41" t="s">
        <v>405</v>
      </c>
      <c r="G10" s="309">
        <v>997718</v>
      </c>
      <c r="I10" s="309">
        <v>1845262.3</v>
      </c>
    </row>
    <row r="11" spans="2:9" ht="24.75" thickBot="1">
      <c r="B11" s="41" t="s">
        <v>406</v>
      </c>
      <c r="I11" s="310">
        <v>12965289.48</v>
      </c>
    </row>
    <row r="12" ht="24.75" thickTop="1">
      <c r="I12" s="305"/>
    </row>
    <row r="13" ht="24">
      <c r="B13" s="41" t="s">
        <v>403</v>
      </c>
    </row>
    <row r="14" spans="1:9" ht="24">
      <c r="A14" s="42">
        <v>1</v>
      </c>
      <c r="B14" s="41" t="s">
        <v>372</v>
      </c>
      <c r="G14" s="42" t="s">
        <v>39</v>
      </c>
      <c r="I14" s="42"/>
    </row>
    <row r="15" spans="1:9" ht="24">
      <c r="A15" s="42">
        <v>2</v>
      </c>
      <c r="B15" s="41" t="s">
        <v>373</v>
      </c>
      <c r="G15" s="42" t="s">
        <v>39</v>
      </c>
      <c r="I15" s="42"/>
    </row>
    <row r="16" spans="1:9" ht="24">
      <c r="A16" s="42">
        <v>3</v>
      </c>
      <c r="B16" s="41" t="s">
        <v>374</v>
      </c>
      <c r="G16" s="42" t="s">
        <v>39</v>
      </c>
      <c r="I16" s="42"/>
    </row>
    <row r="17" spans="1:9" ht="24">
      <c r="A17" s="42">
        <v>4</v>
      </c>
      <c r="B17" s="41" t="s">
        <v>375</v>
      </c>
      <c r="G17" s="302">
        <v>8349769.08</v>
      </c>
      <c r="I17" s="355">
        <v>8349769.08</v>
      </c>
    </row>
    <row r="18" ht="24">
      <c r="I18" s="173"/>
    </row>
    <row r="19" spans="2:9" ht="24.75" thickBot="1">
      <c r="B19" s="41" t="s">
        <v>406</v>
      </c>
      <c r="I19" s="311">
        <v>8349769.08</v>
      </c>
    </row>
    <row r="20" ht="24.75" thickTop="1"/>
    <row r="24" spans="1:2" ht="24">
      <c r="A24" s="303" t="s">
        <v>292</v>
      </c>
      <c r="B24" s="41" t="s">
        <v>407</v>
      </c>
    </row>
    <row r="25" ht="24">
      <c r="B25" s="41" t="s">
        <v>376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895" t="s">
        <v>288</v>
      </c>
      <c r="B1" s="895"/>
      <c r="C1" s="895"/>
      <c r="D1" s="895"/>
    </row>
    <row r="2" spans="1:4" ht="24">
      <c r="A2" s="895" t="s">
        <v>576</v>
      </c>
      <c r="B2" s="895"/>
      <c r="C2" s="895"/>
      <c r="D2" s="895"/>
    </row>
    <row r="3" spans="1:4" ht="24">
      <c r="A3" s="884" t="s">
        <v>577</v>
      </c>
      <c r="B3" s="884"/>
      <c r="C3" s="884"/>
      <c r="D3" s="884"/>
    </row>
    <row r="4" spans="1:4" ht="48">
      <c r="A4" s="168" t="s">
        <v>578</v>
      </c>
      <c r="B4" s="229" t="s">
        <v>581</v>
      </c>
      <c r="C4" s="168" t="s">
        <v>579</v>
      </c>
      <c r="D4" s="168" t="s">
        <v>580</v>
      </c>
    </row>
    <row r="5" spans="1:4" ht="24">
      <c r="A5" s="168" t="s">
        <v>39</v>
      </c>
      <c r="B5" s="229" t="s">
        <v>39</v>
      </c>
      <c r="C5" s="168" t="s">
        <v>39</v>
      </c>
      <c r="D5" s="168" t="s">
        <v>39</v>
      </c>
    </row>
    <row r="6" spans="1:4" ht="24">
      <c r="A6" s="163"/>
      <c r="B6" s="163"/>
      <c r="C6" s="163"/>
      <c r="D6" s="163"/>
    </row>
    <row r="7" spans="1:4" ht="24">
      <c r="A7" s="163"/>
      <c r="B7" s="163"/>
      <c r="C7" s="163"/>
      <c r="D7" s="163"/>
    </row>
    <row r="8" spans="1:4" ht="24">
      <c r="A8" s="163"/>
      <c r="B8" s="163"/>
      <c r="C8" s="163"/>
      <c r="D8" s="163"/>
    </row>
    <row r="9" spans="1:4" ht="24">
      <c r="A9" s="163"/>
      <c r="B9" s="163"/>
      <c r="C9" s="163"/>
      <c r="D9" s="163"/>
    </row>
    <row r="10" spans="1:4" ht="24">
      <c r="A10" s="163"/>
      <c r="B10" s="163"/>
      <c r="C10" s="163"/>
      <c r="D10" s="163"/>
    </row>
    <row r="11" spans="1:4" ht="24">
      <c r="A11" s="163"/>
      <c r="B11" s="163"/>
      <c r="C11" s="163"/>
      <c r="D11" s="163"/>
    </row>
    <row r="12" spans="1:4" ht="24">
      <c r="A12" s="163"/>
      <c r="B12" s="163"/>
      <c r="C12" s="163"/>
      <c r="D12" s="163"/>
    </row>
    <row r="13" spans="1:4" ht="24">
      <c r="A13" s="163"/>
      <c r="B13" s="163"/>
      <c r="C13" s="163"/>
      <c r="D13" s="163"/>
    </row>
    <row r="14" spans="1:4" ht="24">
      <c r="A14" s="163"/>
      <c r="B14" s="163"/>
      <c r="C14" s="163"/>
      <c r="D14" s="163"/>
    </row>
    <row r="15" spans="1:4" ht="24">
      <c r="A15" s="163"/>
      <c r="B15" s="163"/>
      <c r="C15" s="163"/>
      <c r="D15" s="163"/>
    </row>
    <row r="16" spans="1:4" ht="24">
      <c r="A16" s="163"/>
      <c r="B16" s="163"/>
      <c r="C16" s="163"/>
      <c r="D16" s="163"/>
    </row>
    <row r="17" spans="1:4" ht="24">
      <c r="A17" s="163"/>
      <c r="B17" s="163"/>
      <c r="C17" s="163"/>
      <c r="D17" s="163"/>
    </row>
    <row r="18" spans="1:4" ht="24">
      <c r="A18" s="163"/>
      <c r="B18" s="163"/>
      <c r="C18" s="163"/>
      <c r="D18" s="163"/>
    </row>
    <row r="19" spans="1:4" ht="24">
      <c r="A19" s="163"/>
      <c r="B19" s="163"/>
      <c r="C19" s="163"/>
      <c r="D19" s="163"/>
    </row>
    <row r="20" spans="1:4" ht="24">
      <c r="A20" s="163"/>
      <c r="B20" s="163"/>
      <c r="C20" s="163"/>
      <c r="D20" s="163"/>
    </row>
    <row r="21" spans="1:4" ht="24">
      <c r="A21" s="163"/>
      <c r="B21" s="163"/>
      <c r="C21" s="163"/>
      <c r="D21" s="163"/>
    </row>
    <row r="22" spans="1:4" ht="24">
      <c r="A22" s="163"/>
      <c r="B22" s="163"/>
      <c r="C22" s="163"/>
      <c r="D22" s="163"/>
    </row>
    <row r="23" spans="1:4" ht="24">
      <c r="A23" s="163" t="s">
        <v>48</v>
      </c>
      <c r="B23" s="163"/>
      <c r="C23" s="163"/>
      <c r="D23" s="163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902" t="s">
        <v>52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24">
      <c r="A2" s="902" t="s">
        <v>815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24">
      <c r="A3" s="903" t="s">
        <v>816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</row>
    <row r="4" spans="1:12" ht="24">
      <c r="A4" s="904" t="s">
        <v>53</v>
      </c>
      <c r="B4" s="905"/>
      <c r="C4" s="118"/>
      <c r="D4" s="119"/>
      <c r="E4" s="118"/>
      <c r="F4" s="120"/>
      <c r="G4" s="906" t="s">
        <v>54</v>
      </c>
      <c r="H4" s="907"/>
      <c r="I4" s="121"/>
      <c r="J4" s="122"/>
      <c r="K4" s="118"/>
      <c r="L4" s="118"/>
    </row>
    <row r="5" spans="1:12" ht="24">
      <c r="A5" s="123" t="s">
        <v>818</v>
      </c>
      <c r="B5" s="123"/>
      <c r="C5" s="118"/>
      <c r="D5" s="119"/>
      <c r="E5" s="118"/>
      <c r="F5" s="122"/>
      <c r="G5" s="123" t="s">
        <v>55</v>
      </c>
      <c r="H5" s="124"/>
      <c r="I5" s="125">
        <v>1803256</v>
      </c>
      <c r="J5" s="126" t="s">
        <v>801</v>
      </c>
      <c r="K5" s="118"/>
      <c r="L5" s="118"/>
    </row>
    <row r="6" spans="1:12" ht="24">
      <c r="A6" s="127" t="s">
        <v>15</v>
      </c>
      <c r="B6" s="123"/>
      <c r="C6" s="128"/>
      <c r="D6" s="120"/>
      <c r="E6" s="118"/>
      <c r="F6" s="122"/>
      <c r="G6" s="123" t="s">
        <v>56</v>
      </c>
      <c r="H6" s="124"/>
      <c r="I6" s="129">
        <v>174575</v>
      </c>
      <c r="J6" s="126" t="s">
        <v>796</v>
      </c>
      <c r="K6" s="129"/>
      <c r="L6" s="118"/>
    </row>
    <row r="7" spans="1:12" ht="24">
      <c r="A7" s="127" t="s">
        <v>57</v>
      </c>
      <c r="B7" s="123"/>
      <c r="C7" s="129">
        <v>5113100</v>
      </c>
      <c r="D7" s="205" t="s">
        <v>803</v>
      </c>
      <c r="E7" s="129"/>
      <c r="F7" s="122"/>
      <c r="G7" s="123" t="s">
        <v>58</v>
      </c>
      <c r="H7" s="124"/>
      <c r="I7" s="128">
        <v>65160</v>
      </c>
      <c r="J7" s="122" t="s">
        <v>39</v>
      </c>
      <c r="K7" s="129"/>
      <c r="L7" s="118"/>
    </row>
    <row r="8" spans="1:12" ht="24">
      <c r="A8" s="127" t="s">
        <v>59</v>
      </c>
      <c r="B8" s="123"/>
      <c r="C8" s="129">
        <v>807254</v>
      </c>
      <c r="D8" s="126" t="s">
        <v>755</v>
      </c>
      <c r="E8" s="129"/>
      <c r="F8" s="122"/>
      <c r="G8" s="123" t="s">
        <v>298</v>
      </c>
      <c r="H8" s="124"/>
      <c r="I8" s="128">
        <v>1195800</v>
      </c>
      <c r="J8" s="122" t="s">
        <v>39</v>
      </c>
      <c r="K8" s="129"/>
      <c r="L8" s="118"/>
    </row>
    <row r="9" spans="1:12" ht="24">
      <c r="A9" s="127" t="s">
        <v>60</v>
      </c>
      <c r="B9" s="123"/>
      <c r="C9" s="129">
        <v>4212</v>
      </c>
      <c r="D9" s="126" t="s">
        <v>760</v>
      </c>
      <c r="E9" s="129"/>
      <c r="F9" s="122"/>
      <c r="G9" s="127" t="s">
        <v>109</v>
      </c>
      <c r="H9" s="124"/>
      <c r="I9" s="128">
        <v>201520</v>
      </c>
      <c r="J9" s="126" t="s">
        <v>39</v>
      </c>
      <c r="K9" s="129"/>
      <c r="L9" s="118"/>
    </row>
    <row r="10" spans="1:12" ht="24">
      <c r="A10" s="127" t="s">
        <v>103</v>
      </c>
      <c r="B10" s="123"/>
      <c r="C10" s="129">
        <v>748420</v>
      </c>
      <c r="D10" s="122">
        <v>12</v>
      </c>
      <c r="E10" s="130"/>
      <c r="F10" s="122"/>
      <c r="G10" s="133" t="s">
        <v>87</v>
      </c>
      <c r="H10" s="123"/>
      <c r="I10" s="128">
        <v>135900</v>
      </c>
      <c r="J10" s="120" t="s">
        <v>39</v>
      </c>
      <c r="K10" s="130"/>
      <c r="L10" s="118"/>
    </row>
    <row r="11" spans="1:12" ht="24">
      <c r="A11" s="127" t="s">
        <v>71</v>
      </c>
      <c r="B11" s="123"/>
      <c r="C11" s="131">
        <v>10497445</v>
      </c>
      <c r="D11" s="126" t="s">
        <v>737</v>
      </c>
      <c r="E11" s="132"/>
      <c r="F11" s="120"/>
      <c r="G11" s="123" t="s">
        <v>794</v>
      </c>
      <c r="H11" s="123"/>
      <c r="I11" s="134" t="s">
        <v>39</v>
      </c>
      <c r="J11" s="120" t="s">
        <v>39</v>
      </c>
      <c r="K11" s="129"/>
      <c r="L11" s="118"/>
    </row>
    <row r="12" spans="1:12" ht="24">
      <c r="A12" s="123" t="s">
        <v>94</v>
      </c>
      <c r="B12" s="123"/>
      <c r="C12" s="129">
        <v>12441417</v>
      </c>
      <c r="D12" s="126" t="s">
        <v>723</v>
      </c>
      <c r="E12" s="132"/>
      <c r="F12" s="120"/>
      <c r="G12" s="133" t="s">
        <v>795</v>
      </c>
      <c r="H12" s="124"/>
      <c r="I12" s="347" t="s">
        <v>39</v>
      </c>
      <c r="J12" s="120" t="s">
        <v>39</v>
      </c>
      <c r="K12" s="130"/>
      <c r="L12" s="118"/>
    </row>
    <row r="13" spans="1:12" ht="24">
      <c r="A13" s="123"/>
      <c r="B13" s="123"/>
      <c r="C13" s="135"/>
      <c r="D13" s="136"/>
      <c r="E13" s="137">
        <v>29611849</v>
      </c>
      <c r="F13" s="138" t="s">
        <v>808</v>
      </c>
      <c r="G13" s="139" t="s">
        <v>26</v>
      </c>
      <c r="H13" s="140"/>
      <c r="I13" s="141">
        <v>14840</v>
      </c>
      <c r="J13" s="142" t="s">
        <v>39</v>
      </c>
      <c r="K13" s="143">
        <v>3591052</v>
      </c>
      <c r="L13" s="144" t="s">
        <v>792</v>
      </c>
    </row>
    <row r="14" spans="1:12" ht="24">
      <c r="A14" s="123" t="s">
        <v>61</v>
      </c>
      <c r="B14" s="123"/>
      <c r="C14" s="129">
        <v>7996556</v>
      </c>
      <c r="D14" s="126" t="s">
        <v>802</v>
      </c>
      <c r="E14" s="129"/>
      <c r="F14" s="126"/>
      <c r="G14" s="133" t="s">
        <v>817</v>
      </c>
      <c r="H14" s="123"/>
      <c r="I14" s="145"/>
      <c r="J14" s="146"/>
      <c r="K14" s="147"/>
      <c r="L14" s="118"/>
    </row>
    <row r="15" spans="1:12" ht="24">
      <c r="A15" s="123" t="s">
        <v>56</v>
      </c>
      <c r="B15" s="123"/>
      <c r="C15" s="129">
        <v>155230</v>
      </c>
      <c r="D15" s="126" t="s">
        <v>582</v>
      </c>
      <c r="E15" s="129"/>
      <c r="F15" s="126"/>
      <c r="G15" s="133" t="s">
        <v>15</v>
      </c>
      <c r="H15" s="123"/>
      <c r="I15" s="128"/>
      <c r="J15" s="146"/>
      <c r="K15" s="129"/>
      <c r="L15" s="118"/>
    </row>
    <row r="16" spans="1:12" ht="24">
      <c r="A16" s="123" t="s">
        <v>58</v>
      </c>
      <c r="B16" s="123"/>
      <c r="C16" s="128" t="s">
        <v>39</v>
      </c>
      <c r="D16" s="122" t="s">
        <v>39</v>
      </c>
      <c r="E16" s="128"/>
      <c r="F16" s="122"/>
      <c r="G16" s="127" t="s">
        <v>57</v>
      </c>
      <c r="H16" s="123"/>
      <c r="I16" s="129">
        <v>2798265</v>
      </c>
      <c r="J16" s="205" t="s">
        <v>733</v>
      </c>
      <c r="K16" s="148"/>
      <c r="L16" s="118"/>
    </row>
    <row r="17" spans="1:12" ht="24">
      <c r="A17" s="123" t="s">
        <v>734</v>
      </c>
      <c r="B17" s="123"/>
      <c r="C17" s="128">
        <v>3100</v>
      </c>
      <c r="D17" s="126" t="s">
        <v>39</v>
      </c>
      <c r="E17" s="128"/>
      <c r="F17" s="126"/>
      <c r="G17" s="127" t="s">
        <v>59</v>
      </c>
      <c r="H17" s="123"/>
      <c r="I17" s="129">
        <v>807254</v>
      </c>
      <c r="J17" s="126" t="s">
        <v>755</v>
      </c>
      <c r="K17" s="129"/>
      <c r="L17" s="118"/>
    </row>
    <row r="18" spans="1:12" ht="24">
      <c r="A18" s="123" t="s">
        <v>307</v>
      </c>
      <c r="B18" s="123"/>
      <c r="C18" s="128">
        <v>427000</v>
      </c>
      <c r="D18" s="126" t="s">
        <v>39</v>
      </c>
      <c r="E18" s="128"/>
      <c r="F18" s="126"/>
      <c r="G18" s="127" t="s">
        <v>60</v>
      </c>
      <c r="H18" s="123"/>
      <c r="I18" s="129">
        <v>4212</v>
      </c>
      <c r="J18" s="126" t="s">
        <v>760</v>
      </c>
      <c r="K18" s="129"/>
      <c r="L18" s="122"/>
    </row>
    <row r="19" spans="1:12" ht="24">
      <c r="A19" s="123" t="s">
        <v>721</v>
      </c>
      <c r="B19" s="123"/>
      <c r="C19" s="128" t="s">
        <v>39</v>
      </c>
      <c r="D19" s="122"/>
      <c r="E19" s="128"/>
      <c r="F19" s="122"/>
      <c r="G19" s="127" t="s">
        <v>103</v>
      </c>
      <c r="H19" s="123"/>
      <c r="I19" s="129">
        <v>748420</v>
      </c>
      <c r="J19" s="122">
        <v>12</v>
      </c>
      <c r="K19" s="129"/>
      <c r="L19" s="122"/>
    </row>
    <row r="20" spans="1:12" ht="24">
      <c r="A20" s="123" t="s">
        <v>127</v>
      </c>
      <c r="B20" s="123"/>
      <c r="C20" s="128">
        <v>600</v>
      </c>
      <c r="D20" s="126" t="s">
        <v>39</v>
      </c>
      <c r="E20" s="128"/>
      <c r="F20" s="126"/>
      <c r="G20" s="127" t="s">
        <v>64</v>
      </c>
      <c r="H20" s="127"/>
      <c r="I20" s="131">
        <v>17799343</v>
      </c>
      <c r="J20" s="126" t="s">
        <v>811</v>
      </c>
      <c r="K20" s="131"/>
      <c r="L20" s="118"/>
    </row>
    <row r="21" spans="1:12" ht="24">
      <c r="A21" s="123" t="s">
        <v>24</v>
      </c>
      <c r="B21" s="123"/>
      <c r="C21" s="141" t="s">
        <v>39</v>
      </c>
      <c r="D21" s="149" t="s">
        <v>39</v>
      </c>
      <c r="E21" s="128">
        <v>8582486</v>
      </c>
      <c r="F21" s="150" t="s">
        <v>797</v>
      </c>
      <c r="G21" s="151" t="s">
        <v>93</v>
      </c>
      <c r="H21" s="152"/>
      <c r="I21" s="153">
        <v>12445787</v>
      </c>
      <c r="J21" s="149" t="s">
        <v>311</v>
      </c>
      <c r="K21" s="129">
        <v>34603283</v>
      </c>
      <c r="L21" s="126" t="s">
        <v>725</v>
      </c>
    </row>
    <row r="22" spans="1:12" ht="24.75" thickBot="1">
      <c r="A22" s="154"/>
      <c r="B22" s="154"/>
      <c r="C22" s="155"/>
      <c r="D22" s="154"/>
      <c r="E22" s="156">
        <v>38194336</v>
      </c>
      <c r="F22" s="157" t="s">
        <v>754</v>
      </c>
      <c r="G22" s="154"/>
      <c r="H22" s="154"/>
      <c r="I22" s="155"/>
      <c r="J22" s="158"/>
      <c r="K22" s="156">
        <v>38194336</v>
      </c>
      <c r="L22" s="157" t="s">
        <v>754</v>
      </c>
    </row>
    <row r="23" s="181" customFormat="1" ht="21.75"/>
    <row r="24" s="181" customFormat="1" ht="21.75"/>
    <row r="25" spans="1:9" s="181" customFormat="1" ht="21.75">
      <c r="A25" s="181" t="s">
        <v>326</v>
      </c>
      <c r="C25" s="181" t="s">
        <v>327</v>
      </c>
      <c r="G25" s="181" t="s">
        <v>328</v>
      </c>
      <c r="I25" s="181" t="s">
        <v>329</v>
      </c>
    </row>
    <row r="26" spans="1:9" s="181" customFormat="1" ht="21.75">
      <c r="A26" s="181" t="s">
        <v>330</v>
      </c>
      <c r="C26" s="181" t="s">
        <v>331</v>
      </c>
      <c r="G26" s="181" t="s">
        <v>332</v>
      </c>
      <c r="I26" s="181" t="s">
        <v>809</v>
      </c>
    </row>
    <row r="27" spans="1:9" s="181" customFormat="1" ht="21.75">
      <c r="A27" s="181" t="s">
        <v>333</v>
      </c>
      <c r="C27" s="181" t="s">
        <v>707</v>
      </c>
      <c r="G27" s="181" t="s">
        <v>334</v>
      </c>
      <c r="I27" s="181" t="s">
        <v>810</v>
      </c>
    </row>
    <row r="28" s="181" customFormat="1" ht="21.75"/>
    <row r="29" s="181" customFormat="1" ht="21.75"/>
    <row r="30" s="181" customFormat="1" ht="21.75"/>
    <row r="31" s="181" customFormat="1" ht="21.75">
      <c r="H31" s="182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0039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814" t="s">
        <v>37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ht="24">
      <c r="A2" s="814" t="s">
        <v>1060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ht="24">
      <c r="A3" s="816" t="s">
        <v>1061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0" ht="24">
      <c r="A4" s="23" t="s">
        <v>40</v>
      </c>
      <c r="B4" s="24" t="s">
        <v>12</v>
      </c>
      <c r="C4" s="812" t="s">
        <v>41</v>
      </c>
      <c r="D4" s="813"/>
      <c r="E4" s="812" t="s">
        <v>42</v>
      </c>
      <c r="F4" s="813"/>
      <c r="G4" s="812" t="s">
        <v>43</v>
      </c>
      <c r="H4" s="813"/>
      <c r="I4" s="812" t="s">
        <v>44</v>
      </c>
      <c r="J4" s="813"/>
    </row>
    <row r="5" spans="1:17" ht="24">
      <c r="A5" s="25" t="s">
        <v>45</v>
      </c>
      <c r="B5" s="26">
        <v>902</v>
      </c>
      <c r="C5" s="27">
        <v>10306</v>
      </c>
      <c r="D5" s="28" t="s">
        <v>723</v>
      </c>
      <c r="E5" s="27">
        <v>22366</v>
      </c>
      <c r="F5" s="28" t="s">
        <v>1062</v>
      </c>
      <c r="G5" s="27">
        <v>10306</v>
      </c>
      <c r="H5" s="28" t="s">
        <v>723</v>
      </c>
      <c r="I5" s="27">
        <v>22366</v>
      </c>
      <c r="J5" s="28" t="s">
        <v>1062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195014</v>
      </c>
      <c r="D6" s="26" t="s">
        <v>39</v>
      </c>
      <c r="E6" s="29" t="s">
        <v>39</v>
      </c>
      <c r="F6" s="30" t="s">
        <v>39</v>
      </c>
      <c r="G6" s="29">
        <v>4225</v>
      </c>
      <c r="H6" s="28" t="s">
        <v>39</v>
      </c>
      <c r="I6" s="27">
        <v>190789</v>
      </c>
      <c r="J6" s="26" t="s">
        <v>39</v>
      </c>
      <c r="N6" s="17"/>
      <c r="O6" s="17"/>
      <c r="P6" s="17"/>
      <c r="Q6" s="17"/>
    </row>
    <row r="7" spans="1:17" ht="24">
      <c r="A7" s="31" t="s">
        <v>720</v>
      </c>
      <c r="B7" s="26"/>
      <c r="C7" s="29" t="s">
        <v>39</v>
      </c>
      <c r="D7" s="26" t="s">
        <v>39</v>
      </c>
      <c r="E7" s="29">
        <v>8624</v>
      </c>
      <c r="F7" s="26" t="s">
        <v>39</v>
      </c>
      <c r="G7" s="29">
        <v>8624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>
        <v>4336</v>
      </c>
      <c r="D9" s="28" t="s">
        <v>792</v>
      </c>
      <c r="E9" s="29">
        <v>638</v>
      </c>
      <c r="F9" s="28" t="s">
        <v>596</v>
      </c>
      <c r="G9" s="29" t="s">
        <v>39</v>
      </c>
      <c r="H9" s="28" t="s">
        <v>39</v>
      </c>
      <c r="I9" s="29">
        <v>4974</v>
      </c>
      <c r="J9" s="28" t="s">
        <v>735</v>
      </c>
      <c r="N9" s="17"/>
      <c r="O9" s="17"/>
      <c r="P9" s="17"/>
      <c r="Q9" s="17"/>
    </row>
    <row r="10" spans="1:10" ht="24">
      <c r="A10" s="25" t="s">
        <v>595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822</v>
      </c>
      <c r="B11" s="26"/>
      <c r="C11" s="29" t="s">
        <v>39</v>
      </c>
      <c r="D11" s="26" t="s">
        <v>39</v>
      </c>
      <c r="E11" s="29" t="s">
        <v>39</v>
      </c>
      <c r="F11" s="26" t="s">
        <v>39</v>
      </c>
      <c r="G11" s="29" t="s">
        <v>39</v>
      </c>
      <c r="H11" s="26" t="s">
        <v>39</v>
      </c>
      <c r="I11" s="29" t="s">
        <v>39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172209</v>
      </c>
      <c r="F12" s="26" t="s">
        <v>39</v>
      </c>
      <c r="G12" s="29">
        <v>172209</v>
      </c>
      <c r="H12" s="26" t="s">
        <v>39</v>
      </c>
      <c r="I12" s="29" t="s">
        <v>39</v>
      </c>
      <c r="J12" s="26" t="s">
        <v>39</v>
      </c>
    </row>
    <row r="13" spans="1:10" ht="24">
      <c r="A13" s="25" t="s">
        <v>933</v>
      </c>
      <c r="B13" s="26"/>
      <c r="C13" s="29" t="s">
        <v>39</v>
      </c>
      <c r="D13" s="26"/>
      <c r="E13" s="29">
        <v>91000</v>
      </c>
      <c r="F13" s="26" t="s">
        <v>39</v>
      </c>
      <c r="G13" s="29">
        <v>91000</v>
      </c>
      <c r="H13" s="26" t="s">
        <v>39</v>
      </c>
      <c r="I13" s="29" t="s">
        <v>39</v>
      </c>
      <c r="J13" s="26" t="s">
        <v>39</v>
      </c>
    </row>
    <row r="14" spans="1:10" ht="24">
      <c r="A14" s="603" t="s">
        <v>935</v>
      </c>
      <c r="B14" s="26"/>
      <c r="C14" s="29">
        <v>20000</v>
      </c>
      <c r="D14" s="26"/>
      <c r="E14" s="29" t="s">
        <v>39</v>
      </c>
      <c r="F14" s="26" t="s">
        <v>39</v>
      </c>
      <c r="G14" s="29"/>
      <c r="H14" s="26"/>
      <c r="I14" s="29">
        <v>20000</v>
      </c>
      <c r="J14" s="26" t="s">
        <v>39</v>
      </c>
    </row>
    <row r="15" spans="1:10" ht="24">
      <c r="A15" s="31" t="s">
        <v>62</v>
      </c>
      <c r="B15" s="26"/>
      <c r="C15" s="29">
        <v>1091187</v>
      </c>
      <c r="D15" s="28" t="s">
        <v>930</v>
      </c>
      <c r="E15" s="29">
        <v>452500</v>
      </c>
      <c r="F15" s="26" t="s">
        <v>39</v>
      </c>
      <c r="G15" s="29" t="s">
        <v>39</v>
      </c>
      <c r="H15" s="28" t="s">
        <v>39</v>
      </c>
      <c r="I15" s="29">
        <v>1543687</v>
      </c>
      <c r="J15" s="28" t="s">
        <v>930</v>
      </c>
    </row>
    <row r="16" spans="1:10" ht="24.75" thickBot="1">
      <c r="A16" s="812" t="s">
        <v>48</v>
      </c>
      <c r="B16" s="813"/>
      <c r="C16" s="394">
        <v>1325039</v>
      </c>
      <c r="D16" s="395" t="s">
        <v>934</v>
      </c>
      <c r="E16" s="396" t="s">
        <v>1106</v>
      </c>
      <c r="F16" s="395" t="s">
        <v>1063</v>
      </c>
      <c r="G16" s="397" t="s">
        <v>1064</v>
      </c>
      <c r="H16" s="395" t="s">
        <v>723</v>
      </c>
      <c r="I16" s="394" t="s">
        <v>1105</v>
      </c>
      <c r="J16" s="395" t="s">
        <v>758</v>
      </c>
    </row>
    <row r="17" spans="1:10" ht="24.75" thickTop="1">
      <c r="A17" s="32"/>
      <c r="B17" s="32"/>
      <c r="C17" s="33"/>
      <c r="D17" s="22"/>
      <c r="E17" s="33"/>
      <c r="F17" s="22"/>
      <c r="G17" s="33"/>
      <c r="H17" s="22"/>
      <c r="I17" s="33"/>
      <c r="J17" s="22"/>
    </row>
    <row r="18" spans="1:10" ht="24">
      <c r="A18" s="34"/>
      <c r="B18" s="35" t="s">
        <v>316</v>
      </c>
      <c r="C18" s="33" t="s">
        <v>49</v>
      </c>
      <c r="D18" s="22"/>
      <c r="E18" s="36"/>
      <c r="F18" s="22" t="s">
        <v>50</v>
      </c>
      <c r="G18" s="33" t="s">
        <v>72</v>
      </c>
      <c r="H18" s="22"/>
      <c r="I18" s="34"/>
      <c r="J18" s="34"/>
    </row>
    <row r="19" spans="1:10" ht="24">
      <c r="A19" s="32"/>
      <c r="B19" s="35"/>
      <c r="C19" s="33"/>
      <c r="D19" s="22"/>
      <c r="E19" s="36"/>
      <c r="F19" s="22"/>
      <c r="G19" s="33"/>
      <c r="H19" s="22"/>
      <c r="I19" s="33"/>
      <c r="J19" s="22"/>
    </row>
    <row r="20" spans="1:10" ht="24">
      <c r="A20" s="343"/>
      <c r="B20" s="216"/>
      <c r="C20" s="433"/>
      <c r="D20" s="216"/>
      <c r="E20" s="433" t="s">
        <v>891</v>
      </c>
      <c r="F20" s="216"/>
      <c r="G20" s="216"/>
      <c r="H20" s="216"/>
      <c r="I20" s="216"/>
      <c r="J20" s="216"/>
    </row>
    <row r="21" spans="1:10" ht="24">
      <c r="A21" s="433" t="s">
        <v>892</v>
      </c>
      <c r="B21" s="217"/>
      <c r="C21" s="38"/>
      <c r="D21" s="39"/>
      <c r="E21" s="38"/>
      <c r="F21" s="39"/>
      <c r="G21" s="38"/>
      <c r="H21" s="39"/>
      <c r="I21" s="38"/>
      <c r="J21" s="39"/>
    </row>
    <row r="22" spans="1:10" ht="24">
      <c r="A22" s="217" t="s">
        <v>536</v>
      </c>
      <c r="B22" s="37"/>
      <c r="C22" s="38"/>
      <c r="D22" s="39"/>
      <c r="E22" s="38"/>
      <c r="F22" s="39"/>
      <c r="G22" s="38"/>
      <c r="H22" s="39"/>
      <c r="I22" s="215"/>
      <c r="J22" s="39"/>
    </row>
    <row r="23" spans="1:10" ht="24">
      <c r="A23" s="216" t="s">
        <v>19</v>
      </c>
      <c r="B23" s="37"/>
      <c r="C23" s="102"/>
      <c r="D23" s="39"/>
      <c r="E23" s="38"/>
      <c r="F23" s="39"/>
      <c r="G23" s="38"/>
      <c r="H23" s="39"/>
      <c r="I23" s="305"/>
      <c r="J23" s="39"/>
    </row>
    <row r="24" spans="1:10" ht="24">
      <c r="A24" s="413" t="s">
        <v>893</v>
      </c>
      <c r="B24" s="37"/>
      <c r="C24" s="102"/>
      <c r="D24" s="218"/>
      <c r="E24" s="38"/>
      <c r="F24" s="39"/>
      <c r="G24" s="219"/>
      <c r="H24" s="39"/>
      <c r="I24" s="590"/>
      <c r="J24" s="39"/>
    </row>
    <row r="25" spans="1:10" ht="24">
      <c r="A25" s="37"/>
      <c r="B25" s="37"/>
      <c r="C25" s="102"/>
      <c r="D25" s="39"/>
      <c r="E25" s="38"/>
      <c r="F25" s="39"/>
      <c r="G25" s="220"/>
      <c r="H25" s="218"/>
      <c r="I25" s="342"/>
      <c r="J25" s="39"/>
    </row>
    <row r="26" spans="1:10" ht="24.75" thickBot="1">
      <c r="A26" s="343" t="s">
        <v>48</v>
      </c>
      <c r="B26" s="37"/>
      <c r="C26" s="38"/>
      <c r="D26" s="39"/>
      <c r="E26" s="215"/>
      <c r="F26" s="221"/>
      <c r="G26" s="215"/>
      <c r="H26" s="218"/>
      <c r="I26" s="591">
        <f>SUM(I23:I25)</f>
        <v>0</v>
      </c>
      <c r="J26" s="39"/>
    </row>
    <row r="27" spans="1:10" ht="24.75" thickTop="1">
      <c r="A27" s="216"/>
      <c r="B27" s="37"/>
      <c r="C27" s="38"/>
      <c r="D27" s="39"/>
      <c r="E27" s="38"/>
      <c r="F27" s="39"/>
      <c r="G27" s="102"/>
      <c r="H27" s="39"/>
      <c r="I27" s="342"/>
      <c r="J27" s="39"/>
    </row>
    <row r="28" spans="1:10" ht="24">
      <c r="A28" s="216"/>
      <c r="B28" s="37"/>
      <c r="C28" s="38"/>
      <c r="D28" s="39"/>
      <c r="E28" s="215"/>
      <c r="F28" s="221"/>
      <c r="G28" s="215"/>
      <c r="H28" s="39"/>
      <c r="I28" s="342"/>
      <c r="J28" s="39"/>
    </row>
    <row r="29" spans="1:10" ht="30.75">
      <c r="A29" s="434"/>
      <c r="B29" s="173"/>
      <c r="C29" s="173"/>
      <c r="D29" s="173"/>
      <c r="E29" s="173"/>
      <c r="F29" s="173"/>
      <c r="G29" s="173"/>
      <c r="H29" s="218"/>
      <c r="I29" s="443"/>
      <c r="J29" s="39"/>
    </row>
    <row r="30" spans="1:10" ht="24">
      <c r="A30" s="410"/>
      <c r="B30" s="37"/>
      <c r="C30" s="173"/>
      <c r="D30" s="173"/>
      <c r="E30" s="173"/>
      <c r="F30" s="173"/>
      <c r="G30" s="38"/>
      <c r="H30" s="39"/>
      <c r="I30" s="38"/>
      <c r="J30" s="39"/>
    </row>
    <row r="31" spans="1:10" ht="24">
      <c r="A31" s="343"/>
      <c r="B31" s="173"/>
      <c r="C31" s="173"/>
      <c r="D31" s="173"/>
      <c r="E31" s="173"/>
      <c r="F31" s="173"/>
      <c r="G31" s="222"/>
      <c r="H31" s="173"/>
      <c r="I31" s="305"/>
      <c r="J31" s="173"/>
    </row>
    <row r="32" spans="1:10" ht="24">
      <c r="A32" s="433"/>
      <c r="B32" s="173"/>
      <c r="C32" s="173"/>
      <c r="D32" s="173"/>
      <c r="E32" s="173"/>
      <c r="F32" s="173"/>
      <c r="G32" s="211"/>
      <c r="H32" s="173"/>
      <c r="I32" s="408"/>
      <c r="J32" s="173"/>
    </row>
    <row r="33" spans="1:10" ht="24">
      <c r="A33" s="212"/>
      <c r="B33" s="173"/>
      <c r="C33" s="173"/>
      <c r="D33" s="173"/>
      <c r="E33" s="173"/>
      <c r="F33" s="173"/>
      <c r="G33" s="211"/>
      <c r="H33" s="173"/>
      <c r="I33" s="408"/>
      <c r="J33" s="173"/>
    </row>
    <row r="34" spans="1:10" ht="24">
      <c r="A34" s="173"/>
      <c r="B34" s="173"/>
      <c r="C34" s="173"/>
      <c r="D34" s="173"/>
      <c r="E34" s="173"/>
      <c r="F34" s="173"/>
      <c r="G34" s="211"/>
      <c r="H34" s="173"/>
      <c r="I34" s="173"/>
      <c r="J34" s="173"/>
    </row>
    <row r="35" spans="1:10" ht="24">
      <c r="A35" s="409"/>
      <c r="B35" s="223"/>
      <c r="C35" s="223"/>
      <c r="D35" s="223"/>
      <c r="E35" s="224"/>
      <c r="F35" s="223"/>
      <c r="G35" s="21"/>
      <c r="H35" s="223"/>
      <c r="I35" s="444"/>
      <c r="J35" s="223"/>
    </row>
    <row r="36" spans="1:10" ht="22.5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="41" customFormat="1" ht="24">
      <c r="A37" s="343" t="s">
        <v>793</v>
      </c>
    </row>
    <row r="38" s="41" customFormat="1" ht="24">
      <c r="A38" s="433" t="s">
        <v>299</v>
      </c>
    </row>
    <row r="39" s="41" customFormat="1" ht="24">
      <c r="I39" s="340"/>
    </row>
    <row r="40" s="41" customFormat="1" ht="24">
      <c r="I40" s="340"/>
    </row>
    <row r="41" spans="1:9" s="41" customFormat="1" ht="24.75" thickBot="1">
      <c r="A41" s="159" t="s">
        <v>48</v>
      </c>
      <c r="I41" s="435">
        <f>SUM(I39:I40)</f>
        <v>0</v>
      </c>
    </row>
    <row r="42" spans="1:10" s="41" customFormat="1" ht="24.75" thickTop="1">
      <c r="A42" s="343"/>
      <c r="B42" s="216"/>
      <c r="C42" s="217"/>
      <c r="D42" s="216"/>
      <c r="E42" s="216"/>
      <c r="F42" s="216"/>
      <c r="G42" s="216"/>
      <c r="H42" s="216"/>
      <c r="I42" s="216"/>
      <c r="J42" s="173"/>
    </row>
    <row r="43" spans="3:10" s="41" customFormat="1" ht="24">
      <c r="C43" s="346" t="s">
        <v>708</v>
      </c>
      <c r="J43" s="173"/>
    </row>
    <row r="44" spans="3:10" s="41" customFormat="1" ht="24">
      <c r="C44" s="346"/>
      <c r="J44" s="173"/>
    </row>
    <row r="45" spans="1:10" s="41" customFormat="1" ht="24">
      <c r="A45" s="217" t="s">
        <v>129</v>
      </c>
      <c r="B45" s="37"/>
      <c r="C45" s="38"/>
      <c r="D45" s="39"/>
      <c r="E45" s="38"/>
      <c r="F45" s="39"/>
      <c r="G45" s="38"/>
      <c r="H45" s="39"/>
      <c r="I45" s="38"/>
      <c r="J45" s="173"/>
    </row>
    <row r="46" spans="1:10" s="41" customFormat="1" ht="24">
      <c r="A46" s="345" t="s">
        <v>536</v>
      </c>
      <c r="B46" s="37"/>
      <c r="C46" s="38"/>
      <c r="D46" s="39"/>
      <c r="E46" s="38"/>
      <c r="F46" s="39"/>
      <c r="G46" s="38"/>
      <c r="H46" s="39"/>
      <c r="I46" s="344" t="s">
        <v>51</v>
      </c>
      <c r="J46" s="173"/>
    </row>
    <row r="47" spans="1:10" s="41" customFormat="1" ht="24">
      <c r="A47" s="413" t="s">
        <v>599</v>
      </c>
      <c r="I47" s="340">
        <v>93000</v>
      </c>
      <c r="J47" s="173"/>
    </row>
    <row r="48" spans="1:13" s="41" customFormat="1" ht="24">
      <c r="A48" s="413" t="s">
        <v>603</v>
      </c>
      <c r="I48" s="340">
        <v>99900</v>
      </c>
      <c r="J48" s="173"/>
      <c r="M48" s="399"/>
    </row>
    <row r="49" spans="1:10" s="41" customFormat="1" ht="24">
      <c r="A49" s="413" t="s">
        <v>600</v>
      </c>
      <c r="I49" s="305">
        <v>65000</v>
      </c>
      <c r="J49" s="173"/>
    </row>
    <row r="50" spans="1:10" s="41" customFormat="1" ht="24">
      <c r="A50" s="413" t="s">
        <v>601</v>
      </c>
      <c r="I50" s="340">
        <v>93000</v>
      </c>
      <c r="J50" s="173"/>
    </row>
    <row r="51" spans="1:9" s="41" customFormat="1" ht="24">
      <c r="A51" s="413" t="s">
        <v>602</v>
      </c>
      <c r="I51" s="340">
        <v>92500</v>
      </c>
    </row>
    <row r="52" spans="1:9" s="41" customFormat="1" ht="24">
      <c r="A52" s="41" t="s">
        <v>718</v>
      </c>
      <c r="I52" s="398">
        <v>16000</v>
      </c>
    </row>
    <row r="53" spans="1:9" s="41" customFormat="1" ht="24">
      <c r="A53" s="37"/>
      <c r="B53" s="37"/>
      <c r="C53" s="38"/>
      <c r="D53" s="39"/>
      <c r="E53" s="38"/>
      <c r="F53" s="39"/>
      <c r="G53" s="38"/>
      <c r="H53" s="39"/>
      <c r="I53" s="38"/>
    </row>
    <row r="54" spans="1:14" s="41" customFormat="1" ht="27" customHeight="1">
      <c r="A54" s="402"/>
      <c r="B54" s="37"/>
      <c r="C54" s="38"/>
      <c r="D54" s="39"/>
      <c r="E54" s="38"/>
      <c r="F54" s="39"/>
      <c r="G54" s="38"/>
      <c r="H54" s="39"/>
      <c r="I54" s="102"/>
      <c r="N54" s="181"/>
    </row>
    <row r="55" spans="1:9" s="41" customFormat="1" ht="24">
      <c r="A55" s="403"/>
      <c r="B55" s="173"/>
      <c r="C55" s="173"/>
      <c r="D55" s="173"/>
      <c r="E55" s="173"/>
      <c r="F55" s="173"/>
      <c r="G55" s="173"/>
      <c r="H55" s="173"/>
      <c r="I55" s="305"/>
    </row>
    <row r="56" spans="1:9" s="41" customFormat="1" ht="24">
      <c r="A56" s="173"/>
      <c r="B56" s="173"/>
      <c r="C56" s="173"/>
      <c r="D56" s="173"/>
      <c r="E56" s="173"/>
      <c r="F56" s="173"/>
      <c r="G56" s="173"/>
      <c r="H56" s="173"/>
      <c r="I56" s="305"/>
    </row>
    <row r="57" spans="1:9" s="41" customFormat="1" ht="24.75" thickBot="1">
      <c r="A57" s="206" t="s">
        <v>48</v>
      </c>
      <c r="B57" s="173"/>
      <c r="C57" s="173"/>
      <c r="D57" s="173"/>
      <c r="E57" s="173"/>
      <c r="F57" s="173"/>
      <c r="G57" s="173"/>
      <c r="H57" s="173"/>
      <c r="I57" s="400">
        <f>SUM(I47:I56)</f>
        <v>459400</v>
      </c>
    </row>
    <row r="58" spans="1:9" s="41" customFormat="1" ht="24.75" thickTop="1">
      <c r="A58" s="173"/>
      <c r="B58" s="173"/>
      <c r="C58" s="173"/>
      <c r="D58" s="173"/>
      <c r="E58" s="173"/>
      <c r="F58" s="173"/>
      <c r="G58" s="173"/>
      <c r="H58" s="173"/>
      <c r="I58" s="305"/>
    </row>
    <row r="59" spans="1:9" s="41" customFormat="1" ht="24">
      <c r="A59" s="173"/>
      <c r="B59" s="173"/>
      <c r="C59" s="173"/>
      <c r="D59" s="173"/>
      <c r="E59" s="173"/>
      <c r="F59" s="173"/>
      <c r="G59" s="173"/>
      <c r="H59" s="173"/>
      <c r="I59" s="305"/>
    </row>
    <row r="60" spans="1:9" s="41" customFormat="1" ht="24">
      <c r="A60" s="173"/>
      <c r="B60" s="173"/>
      <c r="C60" s="173"/>
      <c r="D60" s="173"/>
      <c r="E60" s="173"/>
      <c r="F60" s="173"/>
      <c r="G60" s="173"/>
      <c r="H60" s="173"/>
      <c r="I60" s="398"/>
    </row>
    <row r="61" spans="1:10" s="41" customFormat="1" ht="24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s="41" customFormat="1" ht="24">
      <c r="A62" s="173"/>
      <c r="B62" s="173"/>
      <c r="C62" s="401"/>
      <c r="D62" s="173"/>
      <c r="E62" s="173"/>
      <c r="F62" s="173"/>
      <c r="G62" s="173"/>
      <c r="H62" s="173"/>
      <c r="I62" s="173"/>
      <c r="J62" s="173"/>
    </row>
    <row r="63" spans="1:10" s="41" customFormat="1" ht="24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0" s="41" customFormat="1" ht="24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0" s="41" customFormat="1" ht="24">
      <c r="A65" s="343" t="s">
        <v>717</v>
      </c>
      <c r="B65" s="37"/>
      <c r="C65" s="173"/>
      <c r="D65" s="173"/>
      <c r="E65" s="173"/>
      <c r="F65" s="173"/>
      <c r="G65" s="38"/>
      <c r="H65" s="39"/>
      <c r="I65" s="38"/>
      <c r="J65" s="173"/>
    </row>
    <row r="66" spans="1:10" s="41" customFormat="1" ht="24">
      <c r="A66" s="407" t="s">
        <v>299</v>
      </c>
      <c r="B66" s="173"/>
      <c r="C66" s="173"/>
      <c r="D66" s="173"/>
      <c r="E66" s="173"/>
      <c r="F66" s="173"/>
      <c r="G66" s="222"/>
      <c r="H66" s="173"/>
      <c r="I66" s="305"/>
      <c r="J66" s="173"/>
    </row>
    <row r="67" spans="1:10" s="41" customFormat="1" ht="24">
      <c r="A67" s="411" t="s">
        <v>536</v>
      </c>
      <c r="B67" s="173"/>
      <c r="C67" s="173"/>
      <c r="D67" s="173"/>
      <c r="E67" s="173"/>
      <c r="F67" s="173"/>
      <c r="G67" s="211"/>
      <c r="H67" s="173"/>
      <c r="I67" s="408"/>
      <c r="J67" s="173"/>
    </row>
    <row r="68" spans="1:10" s="41" customFormat="1" ht="24">
      <c r="A68" s="404" t="s">
        <v>716</v>
      </c>
      <c r="B68" s="173"/>
      <c r="C68" s="173"/>
      <c r="D68" s="173"/>
      <c r="E68" s="173"/>
      <c r="F68" s="173"/>
      <c r="G68" s="211"/>
      <c r="H68" s="173"/>
      <c r="I68" s="408">
        <v>1018162</v>
      </c>
      <c r="J68" s="173"/>
    </row>
    <row r="69" spans="1:10" s="41" customFormat="1" ht="24">
      <c r="A69" s="173"/>
      <c r="B69" s="173"/>
      <c r="C69" s="173"/>
      <c r="D69" s="173"/>
      <c r="E69" s="173"/>
      <c r="F69" s="173"/>
      <c r="G69" s="211"/>
      <c r="H69" s="173"/>
      <c r="I69" s="173"/>
      <c r="J69" s="173"/>
    </row>
    <row r="70" spans="1:10" s="41" customFormat="1" ht="24.75" thickBot="1">
      <c r="A70" s="409" t="s">
        <v>48</v>
      </c>
      <c r="B70" s="223"/>
      <c r="C70" s="223"/>
      <c r="D70" s="223"/>
      <c r="E70" s="224"/>
      <c r="F70" s="223"/>
      <c r="G70" s="21"/>
      <c r="H70" s="223"/>
      <c r="I70" s="412">
        <f>SUM(I68:I69)</f>
        <v>1018162</v>
      </c>
      <c r="J70" s="173"/>
    </row>
    <row r="71" spans="1:10" s="41" customFormat="1" ht="24.75" thickTop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0" s="41" customFormat="1" ht="24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0" s="41" customFormat="1" ht="24">
      <c r="A73" s="173"/>
      <c r="B73" s="173"/>
      <c r="C73" s="173"/>
      <c r="D73" s="173"/>
      <c r="E73" s="173"/>
      <c r="F73" s="173"/>
      <c r="G73" s="173"/>
      <c r="H73" s="173"/>
      <c r="I73" s="305"/>
      <c r="J73" s="173"/>
    </row>
    <row r="74" spans="1:10" s="41" customFormat="1" ht="24">
      <c r="A74" s="173"/>
      <c r="B74" s="173"/>
      <c r="C74" s="173"/>
      <c r="D74" s="173"/>
      <c r="E74" s="173"/>
      <c r="F74" s="173"/>
      <c r="G74" s="173"/>
      <c r="H74" s="173"/>
      <c r="I74" s="173"/>
      <c r="J74" s="173"/>
    </row>
    <row r="75" spans="1:10" s="41" customFormat="1" ht="24">
      <c r="A75" s="206"/>
      <c r="B75" s="173"/>
      <c r="C75" s="173"/>
      <c r="D75" s="173"/>
      <c r="E75" s="173"/>
      <c r="F75" s="173"/>
      <c r="G75" s="173"/>
      <c r="H75" s="173"/>
      <c r="I75" s="398"/>
      <c r="J75" s="173"/>
    </row>
    <row r="76" spans="1:10" s="41" customFormat="1" ht="24">
      <c r="A76" s="173"/>
      <c r="B76" s="173"/>
      <c r="C76" s="173"/>
      <c r="D76" s="173"/>
      <c r="E76" s="173"/>
      <c r="F76" s="173"/>
      <c r="G76" s="173"/>
      <c r="H76" s="173"/>
      <c r="I76" s="173"/>
      <c r="J76" s="173"/>
    </row>
    <row r="77" spans="1:10" s="41" customFormat="1" ht="24">
      <c r="A77" s="173"/>
      <c r="B77" s="173"/>
      <c r="C77" s="173"/>
      <c r="D77" s="173"/>
      <c r="E77" s="173"/>
      <c r="F77" s="173"/>
      <c r="G77" s="173"/>
      <c r="H77" s="173"/>
      <c r="I77" s="173"/>
      <c r="J77" s="173"/>
    </row>
    <row r="78" spans="1:10" s="41" customFormat="1" ht="24">
      <c r="A78" s="173"/>
      <c r="B78" s="173"/>
      <c r="C78" s="173"/>
      <c r="D78" s="173"/>
      <c r="E78" s="173"/>
      <c r="F78" s="173"/>
      <c r="G78" s="173"/>
      <c r="H78" s="173"/>
      <c r="I78" s="173"/>
      <c r="J78" s="173"/>
    </row>
    <row r="79" s="41" customFormat="1" ht="24"/>
    <row r="80" s="41" customFormat="1" ht="24"/>
    <row r="81" s="41" customFormat="1" ht="24"/>
    <row r="82" spans="1:10" s="41" customFormat="1" ht="24">
      <c r="A82" s="814" t="s">
        <v>37</v>
      </c>
      <c r="B82" s="815"/>
      <c r="C82" s="815"/>
      <c r="D82" s="815"/>
      <c r="E82" s="815"/>
      <c r="F82" s="815"/>
      <c r="G82" s="815"/>
      <c r="H82" s="815"/>
      <c r="I82" s="815"/>
      <c r="J82" s="815"/>
    </row>
    <row r="83" spans="1:10" s="41" customFormat="1" ht="24">
      <c r="A83" s="814" t="s">
        <v>728</v>
      </c>
      <c r="B83" s="814"/>
      <c r="C83" s="814"/>
      <c r="D83" s="814"/>
      <c r="E83" s="814"/>
      <c r="F83" s="814"/>
      <c r="G83" s="814"/>
      <c r="H83" s="814"/>
      <c r="I83" s="814"/>
      <c r="J83" s="814"/>
    </row>
    <row r="84" spans="1:10" s="41" customFormat="1" ht="24">
      <c r="A84" s="816" t="s">
        <v>729</v>
      </c>
      <c r="B84" s="816"/>
      <c r="C84" s="816"/>
      <c r="D84" s="816"/>
      <c r="E84" s="816"/>
      <c r="F84" s="816"/>
      <c r="G84" s="816"/>
      <c r="H84" s="816"/>
      <c r="I84" s="816"/>
      <c r="J84" s="816"/>
    </row>
    <row r="85" spans="1:10" s="41" customFormat="1" ht="24">
      <c r="A85" s="23" t="s">
        <v>40</v>
      </c>
      <c r="B85" s="24" t="s">
        <v>12</v>
      </c>
      <c r="C85" s="812" t="s">
        <v>41</v>
      </c>
      <c r="D85" s="813"/>
      <c r="E85" s="812" t="s">
        <v>42</v>
      </c>
      <c r="F85" s="813"/>
      <c r="G85" s="812" t="s">
        <v>43</v>
      </c>
      <c r="H85" s="813"/>
      <c r="I85" s="812" t="s">
        <v>44</v>
      </c>
      <c r="J85" s="813"/>
    </row>
    <row r="86" spans="1:10" s="41" customFormat="1" ht="24">
      <c r="A86" s="25" t="s">
        <v>45</v>
      </c>
      <c r="B86" s="26">
        <v>902</v>
      </c>
      <c r="C86" s="27">
        <v>4644</v>
      </c>
      <c r="D86" s="28" t="s">
        <v>642</v>
      </c>
      <c r="E86" s="27">
        <v>3486</v>
      </c>
      <c r="F86" s="28" t="s">
        <v>722</v>
      </c>
      <c r="G86" s="27">
        <v>4644</v>
      </c>
      <c r="H86" s="28" t="s">
        <v>642</v>
      </c>
      <c r="I86" s="27">
        <v>3486</v>
      </c>
      <c r="J86" s="28" t="s">
        <v>722</v>
      </c>
    </row>
    <row r="87" spans="1:10" s="41" customFormat="1" ht="24">
      <c r="A87" s="25" t="s">
        <v>46</v>
      </c>
      <c r="B87" s="26">
        <v>903</v>
      </c>
      <c r="C87" s="27">
        <v>252519</v>
      </c>
      <c r="D87" s="26" t="s">
        <v>39</v>
      </c>
      <c r="E87" s="29">
        <v>4950</v>
      </c>
      <c r="F87" s="30" t="s">
        <v>39</v>
      </c>
      <c r="G87" s="29">
        <v>4575</v>
      </c>
      <c r="H87" s="28" t="s">
        <v>39</v>
      </c>
      <c r="I87" s="27">
        <v>252894</v>
      </c>
      <c r="J87" s="26" t="s">
        <v>39</v>
      </c>
    </row>
    <row r="88" spans="1:10" s="41" customFormat="1" ht="24">
      <c r="A88" s="31" t="s">
        <v>720</v>
      </c>
      <c r="B88" s="26"/>
      <c r="C88" s="29" t="s">
        <v>39</v>
      </c>
      <c r="D88" s="26" t="s">
        <v>39</v>
      </c>
      <c r="E88" s="29" t="s">
        <v>39</v>
      </c>
      <c r="F88" s="26" t="s">
        <v>39</v>
      </c>
      <c r="G88" s="29" t="s">
        <v>39</v>
      </c>
      <c r="H88" s="28" t="s">
        <v>39</v>
      </c>
      <c r="I88" s="29" t="s">
        <v>39</v>
      </c>
      <c r="J88" s="26" t="s">
        <v>39</v>
      </c>
    </row>
    <row r="89" spans="1:10" s="41" customFormat="1" ht="24">
      <c r="A89" s="25" t="s">
        <v>47</v>
      </c>
      <c r="B89" s="26">
        <v>906</v>
      </c>
      <c r="C89" s="29">
        <v>3538</v>
      </c>
      <c r="D89" s="28" t="s">
        <v>590</v>
      </c>
      <c r="E89" s="29">
        <v>31</v>
      </c>
      <c r="F89" s="28" t="s">
        <v>583</v>
      </c>
      <c r="G89" s="29" t="s">
        <v>39</v>
      </c>
      <c r="H89" s="28" t="s">
        <v>39</v>
      </c>
      <c r="I89" s="29">
        <v>3570</v>
      </c>
      <c r="J89" s="28" t="s">
        <v>596</v>
      </c>
    </row>
    <row r="90" spans="1:10" s="41" customFormat="1" ht="24">
      <c r="A90" s="25" t="s">
        <v>69</v>
      </c>
      <c r="B90" s="26">
        <v>907</v>
      </c>
      <c r="C90" s="29">
        <v>4246</v>
      </c>
      <c r="D90" s="28" t="s">
        <v>591</v>
      </c>
      <c r="E90" s="29">
        <v>37</v>
      </c>
      <c r="F90" s="28" t="s">
        <v>719</v>
      </c>
      <c r="G90" s="29" t="s">
        <v>39</v>
      </c>
      <c r="H90" s="28" t="s">
        <v>39</v>
      </c>
      <c r="I90" s="29">
        <v>4246</v>
      </c>
      <c r="J90" s="28" t="s">
        <v>591</v>
      </c>
    </row>
    <row r="91" spans="1:10" s="41" customFormat="1" ht="24">
      <c r="A91" s="31" t="s">
        <v>304</v>
      </c>
      <c r="B91" s="26"/>
      <c r="C91" s="29" t="s">
        <v>39</v>
      </c>
      <c r="D91" s="26" t="s">
        <v>39</v>
      </c>
      <c r="E91" s="29">
        <v>2500</v>
      </c>
      <c r="F91" s="26" t="s">
        <v>39</v>
      </c>
      <c r="G91" s="29">
        <v>2500</v>
      </c>
      <c r="H91" s="28" t="s">
        <v>39</v>
      </c>
      <c r="I91" s="29" t="s">
        <v>39</v>
      </c>
      <c r="J91" s="26" t="s">
        <v>39</v>
      </c>
    </row>
    <row r="92" spans="1:10" s="41" customFormat="1" ht="24">
      <c r="A92" s="25" t="s">
        <v>595</v>
      </c>
      <c r="B92" s="26"/>
      <c r="C92" s="29" t="s">
        <v>39</v>
      </c>
      <c r="D92" s="26" t="s">
        <v>39</v>
      </c>
      <c r="E92" s="29">
        <v>20600</v>
      </c>
      <c r="F92" s="26" t="s">
        <v>39</v>
      </c>
      <c r="G92" s="29">
        <v>20600</v>
      </c>
      <c r="H92" s="26" t="s">
        <v>39</v>
      </c>
      <c r="I92" s="29" t="s">
        <v>39</v>
      </c>
      <c r="J92" s="26" t="s">
        <v>39</v>
      </c>
    </row>
    <row r="93" spans="1:10" s="41" customFormat="1" ht="24">
      <c r="A93" s="25" t="s">
        <v>104</v>
      </c>
      <c r="B93" s="26"/>
      <c r="C93" s="29" t="s">
        <v>39</v>
      </c>
      <c r="D93" s="26"/>
      <c r="E93" s="29">
        <v>164159</v>
      </c>
      <c r="F93" s="26" t="s">
        <v>39</v>
      </c>
      <c r="G93" s="29">
        <v>164159</v>
      </c>
      <c r="H93" s="26" t="s">
        <v>39</v>
      </c>
      <c r="I93" s="29" t="s">
        <v>39</v>
      </c>
      <c r="J93" s="26"/>
    </row>
    <row r="94" spans="1:10" s="41" customFormat="1" ht="24">
      <c r="A94" s="25" t="s">
        <v>102</v>
      </c>
      <c r="B94" s="26"/>
      <c r="C94" s="29">
        <v>73800</v>
      </c>
      <c r="D94" s="26"/>
      <c r="E94" s="29"/>
      <c r="F94" s="26"/>
      <c r="G94" s="29"/>
      <c r="H94" s="28"/>
      <c r="I94" s="29">
        <v>73800</v>
      </c>
      <c r="J94" s="26"/>
    </row>
    <row r="95" spans="1:10" s="41" customFormat="1" ht="24">
      <c r="A95" s="31" t="s">
        <v>105</v>
      </c>
      <c r="B95" s="26"/>
      <c r="C95" s="29">
        <v>26544</v>
      </c>
      <c r="D95" s="26"/>
      <c r="E95" s="29"/>
      <c r="F95" s="26"/>
      <c r="G95" s="29"/>
      <c r="H95" s="28"/>
      <c r="I95" s="29">
        <v>26544</v>
      </c>
      <c r="J95" s="26"/>
    </row>
    <row r="96" spans="1:10" s="41" customFormat="1" ht="24">
      <c r="A96" s="25" t="s">
        <v>101</v>
      </c>
      <c r="B96" s="26"/>
      <c r="C96" s="29">
        <v>157812</v>
      </c>
      <c r="D96" s="26">
        <v>33</v>
      </c>
      <c r="E96" s="29"/>
      <c r="F96" s="26"/>
      <c r="G96" s="29"/>
      <c r="H96" s="28"/>
      <c r="I96" s="29">
        <v>157812</v>
      </c>
      <c r="J96" s="26">
        <v>33</v>
      </c>
    </row>
    <row r="97" spans="1:10" s="41" customFormat="1" ht="24">
      <c r="A97" s="31" t="s">
        <v>62</v>
      </c>
      <c r="B97" s="26"/>
      <c r="C97" s="29">
        <v>652485</v>
      </c>
      <c r="D97" s="26">
        <v>53</v>
      </c>
      <c r="E97" s="29">
        <v>100000</v>
      </c>
      <c r="F97" s="26" t="s">
        <v>39</v>
      </c>
      <c r="G97" s="29">
        <v>100000</v>
      </c>
      <c r="H97" s="28" t="s">
        <v>39</v>
      </c>
      <c r="I97" s="29">
        <v>652485</v>
      </c>
      <c r="J97" s="26">
        <v>53</v>
      </c>
    </row>
    <row r="98" spans="1:10" s="41" customFormat="1" ht="24.75" thickBot="1">
      <c r="A98" s="812" t="s">
        <v>48</v>
      </c>
      <c r="B98" s="813"/>
      <c r="C98" s="394">
        <v>1175590</v>
      </c>
      <c r="D98" s="395" t="s">
        <v>594</v>
      </c>
      <c r="E98" s="396" t="s">
        <v>724</v>
      </c>
      <c r="F98" s="395" t="s">
        <v>725</v>
      </c>
      <c r="G98" s="397" t="s">
        <v>730</v>
      </c>
      <c r="H98" s="395" t="s">
        <v>642</v>
      </c>
      <c r="I98" s="394" t="s">
        <v>726</v>
      </c>
      <c r="J98" s="395" t="s">
        <v>723</v>
      </c>
    </row>
    <row r="99" spans="1:10" s="41" customFormat="1" ht="24.75" thickTop="1">
      <c r="A99" s="32"/>
      <c r="B99" s="32"/>
      <c r="C99" s="33"/>
      <c r="D99" s="22"/>
      <c r="E99" s="33"/>
      <c r="F99" s="22"/>
      <c r="G99" s="33"/>
      <c r="H99" s="22"/>
      <c r="I99" s="33"/>
      <c r="J99" s="22"/>
    </row>
    <row r="100" spans="1:10" s="41" customFormat="1" ht="24">
      <c r="A100" s="34"/>
      <c r="B100" s="35" t="s">
        <v>316</v>
      </c>
      <c r="C100" s="33" t="s">
        <v>49</v>
      </c>
      <c r="D100" s="22"/>
      <c r="E100" s="36"/>
      <c r="F100" s="22" t="s">
        <v>50</v>
      </c>
      <c r="G100" s="33" t="s">
        <v>72</v>
      </c>
      <c r="H100" s="22"/>
      <c r="I100" s="34"/>
      <c r="J100" s="34"/>
    </row>
    <row r="101" s="41" customFormat="1" ht="24"/>
    <row r="102" s="41" customFormat="1" ht="24"/>
    <row r="103" spans="1:9" s="41" customFormat="1" ht="24">
      <c r="A103" s="343" t="s">
        <v>678</v>
      </c>
      <c r="B103" s="216"/>
      <c r="C103" s="216"/>
      <c r="D103" s="216"/>
      <c r="E103" s="216"/>
      <c r="F103" s="216"/>
      <c r="G103" s="216"/>
      <c r="H103" s="216"/>
      <c r="I103" s="216"/>
    </row>
    <row r="104" spans="1:9" s="41" customFormat="1" ht="24">
      <c r="A104" s="217" t="s">
        <v>129</v>
      </c>
      <c r="B104" s="37"/>
      <c r="C104" s="38"/>
      <c r="D104" s="39"/>
      <c r="E104" s="38"/>
      <c r="F104" s="39"/>
      <c r="G104" s="38"/>
      <c r="H104" s="39"/>
      <c r="I104" s="38"/>
    </row>
    <row r="105" spans="1:9" s="41" customFormat="1" ht="24">
      <c r="A105" s="217" t="s">
        <v>536</v>
      </c>
      <c r="B105" s="37"/>
      <c r="C105" s="38"/>
      <c r="D105" s="39"/>
      <c r="E105" s="38"/>
      <c r="F105" s="39"/>
      <c r="G105" s="38"/>
      <c r="H105" s="39"/>
      <c r="I105" s="344" t="s">
        <v>51</v>
      </c>
    </row>
    <row r="106" spans="1:9" s="41" customFormat="1" ht="24">
      <c r="A106" s="413" t="s">
        <v>731</v>
      </c>
      <c r="B106" s="37"/>
      <c r="C106" s="102"/>
      <c r="D106" s="39"/>
      <c r="E106" s="38"/>
      <c r="F106" s="39"/>
      <c r="G106" s="38"/>
      <c r="H106" s="39"/>
      <c r="I106" s="305">
        <v>99000</v>
      </c>
    </row>
    <row r="107" spans="1:9" s="41" customFormat="1" ht="24">
      <c r="A107" s="413"/>
      <c r="B107" s="37"/>
      <c r="C107" s="102"/>
      <c r="D107" s="218"/>
      <c r="E107" s="38"/>
      <c r="F107" s="39"/>
      <c r="G107" s="219"/>
      <c r="H107" s="39"/>
      <c r="I107" s="342"/>
    </row>
    <row r="108" spans="1:9" s="41" customFormat="1" ht="24">
      <c r="A108" s="37"/>
      <c r="B108" s="37"/>
      <c r="C108" s="102"/>
      <c r="D108" s="39"/>
      <c r="E108" s="38"/>
      <c r="F108" s="39"/>
      <c r="G108" s="220"/>
      <c r="H108" s="218"/>
      <c r="I108" s="342"/>
    </row>
    <row r="109" spans="1:9" s="41" customFormat="1" ht="24.75" thickBot="1">
      <c r="A109" s="405" t="s">
        <v>48</v>
      </c>
      <c r="B109" s="37"/>
      <c r="C109" s="38"/>
      <c r="D109" s="39"/>
      <c r="E109" s="215"/>
      <c r="F109" s="221"/>
      <c r="G109" s="215"/>
      <c r="H109" s="218"/>
      <c r="I109" s="406">
        <f>SUM(I106:I108)</f>
        <v>99000</v>
      </c>
    </row>
    <row r="110" s="41" customFormat="1" ht="24.75" thickTop="1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  <row r="216" s="41" customFormat="1" ht="24"/>
    <row r="217" s="41" customFormat="1" ht="24"/>
  </sheetData>
  <sheetProtection/>
  <mergeCells count="16">
    <mergeCell ref="A16:B16"/>
    <mergeCell ref="A1:J1"/>
    <mergeCell ref="A2:J2"/>
    <mergeCell ref="A3:J3"/>
    <mergeCell ref="C4:D4"/>
    <mergeCell ref="E4:F4"/>
    <mergeCell ref="G4:H4"/>
    <mergeCell ref="I4:J4"/>
    <mergeCell ref="A98:B98"/>
    <mergeCell ref="A82:J82"/>
    <mergeCell ref="A83:J83"/>
    <mergeCell ref="A84:J84"/>
    <mergeCell ref="C85:D85"/>
    <mergeCell ref="E85:F85"/>
    <mergeCell ref="G85:H85"/>
    <mergeCell ref="I85:J8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895" t="s">
        <v>288</v>
      </c>
      <c r="B1" s="895"/>
      <c r="C1" s="895"/>
      <c r="D1" s="895"/>
      <c r="E1" s="895"/>
      <c r="F1" s="895"/>
      <c r="G1" s="895"/>
      <c r="H1" s="895"/>
      <c r="I1" s="895"/>
      <c r="J1" s="895"/>
    </row>
    <row r="2" spans="1:10" ht="24">
      <c r="A2" s="895" t="s">
        <v>646</v>
      </c>
      <c r="B2" s="895"/>
      <c r="C2" s="895"/>
      <c r="D2" s="895"/>
      <c r="E2" s="895"/>
      <c r="F2" s="895"/>
      <c r="G2" s="895"/>
      <c r="H2" s="895"/>
      <c r="I2" s="895"/>
      <c r="J2" s="895"/>
    </row>
    <row r="3" spans="1:10" ht="24">
      <c r="A3" s="895" t="s">
        <v>852</v>
      </c>
      <c r="B3" s="895"/>
      <c r="C3" s="895"/>
      <c r="D3" s="895"/>
      <c r="E3" s="895"/>
      <c r="F3" s="895"/>
      <c r="G3" s="895"/>
      <c r="H3" s="895"/>
      <c r="I3" s="895"/>
      <c r="J3" s="895"/>
    </row>
    <row r="5" spans="1:10" ht="24">
      <c r="A5" s="41" t="s">
        <v>853</v>
      </c>
      <c r="J5" s="389">
        <v>16100096.06</v>
      </c>
    </row>
    <row r="6" ht="24">
      <c r="A6" s="41" t="s">
        <v>647</v>
      </c>
    </row>
    <row r="7" spans="1:9" ht="24">
      <c r="A7" s="41" t="s">
        <v>854</v>
      </c>
      <c r="I7" s="340">
        <v>16100096.06</v>
      </c>
    </row>
    <row r="8" ht="24">
      <c r="A8" s="247" t="s">
        <v>648</v>
      </c>
    </row>
    <row r="9" spans="1:6" ht="24">
      <c r="A9" s="246" t="s">
        <v>649</v>
      </c>
      <c r="B9" s="41" t="s">
        <v>650</v>
      </c>
      <c r="F9" s="42" t="s">
        <v>39</v>
      </c>
    </row>
    <row r="10" spans="2:6" ht="24">
      <c r="B10" s="41" t="s">
        <v>651</v>
      </c>
      <c r="F10" s="532">
        <v>37000</v>
      </c>
    </row>
    <row r="11" spans="2:6" ht="24">
      <c r="B11" s="41" t="s">
        <v>652</v>
      </c>
      <c r="F11" s="42" t="s">
        <v>39</v>
      </c>
    </row>
    <row r="12" spans="2:9" ht="24">
      <c r="B12" s="41" t="s">
        <v>653</v>
      </c>
      <c r="F12" s="174" t="s">
        <v>39</v>
      </c>
      <c r="I12" s="160"/>
    </row>
    <row r="13" spans="1:9" ht="24.75" thickBot="1">
      <c r="A13" s="41" t="s">
        <v>654</v>
      </c>
      <c r="I13" s="391">
        <v>16063096.06</v>
      </c>
    </row>
    <row r="14" ht="24.75" thickTop="1"/>
    <row r="15" ht="24">
      <c r="A15" s="41" t="s">
        <v>655</v>
      </c>
    </row>
    <row r="16" spans="1:9" ht="24">
      <c r="A16" s="41" t="s">
        <v>855</v>
      </c>
      <c r="I16" s="340">
        <v>30733936.06</v>
      </c>
    </row>
    <row r="17" ht="24">
      <c r="A17" s="247" t="s">
        <v>648</v>
      </c>
    </row>
    <row r="18" spans="1:6" ht="24">
      <c r="A18" s="246" t="s">
        <v>371</v>
      </c>
      <c r="B18" s="41" t="s">
        <v>856</v>
      </c>
      <c r="F18" s="340">
        <v>1675982</v>
      </c>
    </row>
    <row r="19" spans="2:6" ht="24">
      <c r="B19" s="41" t="s">
        <v>656</v>
      </c>
      <c r="F19" s="340">
        <v>1203378.78</v>
      </c>
    </row>
    <row r="20" spans="2:6" ht="24">
      <c r="B20" s="41" t="s">
        <v>535</v>
      </c>
      <c r="F20" s="340"/>
    </row>
    <row r="21" spans="2:6" ht="24">
      <c r="B21" s="41" t="s">
        <v>657</v>
      </c>
      <c r="F21" s="340"/>
    </row>
    <row r="22" spans="2:6" ht="24">
      <c r="B22" s="41" t="s">
        <v>585</v>
      </c>
      <c r="F22" s="340"/>
    </row>
    <row r="23" spans="2:9" ht="24">
      <c r="B23" s="41" t="s">
        <v>858</v>
      </c>
      <c r="F23" s="302">
        <v>11791479.22</v>
      </c>
      <c r="G23" s="160"/>
      <c r="H23" s="160"/>
      <c r="I23" s="388">
        <f>SUM(F18:F23)</f>
        <v>14670840</v>
      </c>
    </row>
    <row r="24" spans="1:10" ht="24">
      <c r="A24" s="246" t="s">
        <v>658</v>
      </c>
      <c r="J24" s="389">
        <v>16063096.06</v>
      </c>
    </row>
    <row r="25" spans="1:10" ht="24">
      <c r="A25" s="41" t="s">
        <v>857</v>
      </c>
      <c r="J25" s="340"/>
    </row>
    <row r="26" ht="24">
      <c r="A26" s="41" t="s">
        <v>44</v>
      </c>
    </row>
    <row r="27" spans="1:2" ht="24">
      <c r="A27" s="246" t="s">
        <v>371</v>
      </c>
      <c r="B27" s="41" t="s">
        <v>659</v>
      </c>
    </row>
    <row r="28" ht="24">
      <c r="B28" s="181" t="s">
        <v>860</v>
      </c>
    </row>
    <row r="29" ht="24">
      <c r="B29" s="181" t="s">
        <v>661</v>
      </c>
    </row>
    <row r="30" ht="24">
      <c r="B30" s="41" t="s">
        <v>660</v>
      </c>
    </row>
    <row r="31" spans="1:10" ht="24.75" thickBot="1">
      <c r="A31" s="246" t="s">
        <v>859</v>
      </c>
      <c r="J31" s="390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3" width="9.140625" style="495" customWidth="1"/>
    <col min="4" max="4" width="6.7109375" style="495" customWidth="1"/>
    <col min="5" max="5" width="9.140625" style="495" customWidth="1"/>
    <col min="6" max="6" width="20.8515625" style="495" customWidth="1"/>
    <col min="7" max="7" width="9.140625" style="495" customWidth="1"/>
    <col min="8" max="8" width="22.28125" style="495" customWidth="1"/>
    <col min="9" max="9" width="12.140625" style="495" customWidth="1"/>
    <col min="10" max="16384" width="9.140625" style="495" customWidth="1"/>
  </cols>
  <sheetData>
    <row r="1" spans="1:10" ht="24">
      <c r="A1" s="908" t="s">
        <v>288</v>
      </c>
      <c r="B1" s="908"/>
      <c r="C1" s="908"/>
      <c r="D1" s="908"/>
      <c r="E1" s="908"/>
      <c r="F1" s="908"/>
      <c r="G1" s="908"/>
      <c r="H1" s="908"/>
      <c r="I1" s="497"/>
      <c r="J1" s="497"/>
    </row>
    <row r="2" spans="1:10" ht="24">
      <c r="A2" s="908" t="s">
        <v>692</v>
      </c>
      <c r="B2" s="908"/>
      <c r="C2" s="908"/>
      <c r="D2" s="908"/>
      <c r="E2" s="908"/>
      <c r="F2" s="908"/>
      <c r="G2" s="908"/>
      <c r="H2" s="908"/>
      <c r="I2" s="497"/>
      <c r="J2" s="497"/>
    </row>
    <row r="3" spans="1:10" ht="24">
      <c r="A3" s="908" t="s">
        <v>1104</v>
      </c>
      <c r="B3" s="908"/>
      <c r="C3" s="908"/>
      <c r="D3" s="908"/>
      <c r="E3" s="908"/>
      <c r="F3" s="908"/>
      <c r="G3" s="908"/>
      <c r="H3" s="908"/>
      <c r="I3" s="497"/>
      <c r="J3" s="497"/>
    </row>
    <row r="4" spans="1:8" ht="24" customHeight="1">
      <c r="A4" s="438" t="s">
        <v>265</v>
      </c>
      <c r="F4" s="438" t="s">
        <v>117</v>
      </c>
      <c r="H4" s="499" t="s">
        <v>697</v>
      </c>
    </row>
    <row r="5" spans="2:8" ht="24">
      <c r="B5" s="495" t="s">
        <v>693</v>
      </c>
      <c r="F5" s="500">
        <v>1041455.18</v>
      </c>
      <c r="H5" s="500">
        <v>9679502.68</v>
      </c>
    </row>
    <row r="6" spans="2:8" ht="24">
      <c r="B6" s="495" t="s">
        <v>694</v>
      </c>
      <c r="F6" s="501"/>
      <c r="H6" s="501"/>
    </row>
    <row r="7" spans="2:8" ht="24">
      <c r="B7" s="495" t="s">
        <v>695</v>
      </c>
      <c r="F7" s="500">
        <v>319938.09</v>
      </c>
      <c r="H7" s="500">
        <v>2475945.42</v>
      </c>
    </row>
    <row r="8" spans="2:8" ht="24">
      <c r="B8" s="495" t="s">
        <v>923</v>
      </c>
      <c r="F8" s="500">
        <v>832665</v>
      </c>
      <c r="H8" s="500">
        <v>7949361</v>
      </c>
    </row>
    <row r="9" spans="2:8" ht="24">
      <c r="B9" s="495" t="s">
        <v>906</v>
      </c>
      <c r="F9" s="501">
        <v>1514038.75</v>
      </c>
      <c r="H9" s="500">
        <v>7944078.75</v>
      </c>
    </row>
    <row r="10" spans="2:8" ht="24">
      <c r="B10" s="469" t="s">
        <v>907</v>
      </c>
      <c r="F10" s="501"/>
      <c r="H10" s="501">
        <v>1058825</v>
      </c>
    </row>
    <row r="11" spans="2:8" ht="24">
      <c r="B11" s="495" t="s">
        <v>696</v>
      </c>
      <c r="F11" s="501"/>
      <c r="H11" s="501"/>
    </row>
    <row r="12" spans="2:8" ht="24">
      <c r="B12" s="495" t="s">
        <v>698</v>
      </c>
      <c r="F12" s="501"/>
      <c r="H12" s="500">
        <v>50800</v>
      </c>
    </row>
    <row r="13" spans="2:8" ht="24">
      <c r="B13" s="495" t="s">
        <v>706</v>
      </c>
      <c r="F13" s="501">
        <v>120</v>
      </c>
      <c r="H13" s="501">
        <v>2712</v>
      </c>
    </row>
    <row r="14" spans="2:8" ht="24">
      <c r="B14" s="495" t="s">
        <v>908</v>
      </c>
      <c r="F14" s="501">
        <v>700</v>
      </c>
      <c r="H14" s="501">
        <v>8300</v>
      </c>
    </row>
    <row r="15" spans="2:8" ht="24">
      <c r="B15" s="495" t="s">
        <v>821</v>
      </c>
      <c r="F15" s="501"/>
      <c r="H15" s="501"/>
    </row>
    <row r="16" spans="2:8" ht="24">
      <c r="B16" s="495" t="s">
        <v>732</v>
      </c>
      <c r="F16" s="501"/>
      <c r="H16" s="501"/>
    </row>
    <row r="17" spans="6:8" ht="20.25" customHeight="1">
      <c r="F17" s="501"/>
      <c r="H17" s="501"/>
    </row>
    <row r="18" spans="1:8" ht="18.75" customHeight="1" thickBot="1">
      <c r="A18" s="438" t="s">
        <v>48</v>
      </c>
      <c r="F18" s="502">
        <f>SUM(F5:F17)</f>
        <v>3708917.02</v>
      </c>
      <c r="H18" s="502">
        <f>SUM(H5:H17)</f>
        <v>29169524.85</v>
      </c>
    </row>
    <row r="19" ht="15" customHeight="1" thickTop="1"/>
    <row r="20" ht="18" customHeight="1">
      <c r="A20" s="438" t="s">
        <v>82</v>
      </c>
    </row>
    <row r="21" spans="2:8" ht="21" customHeight="1">
      <c r="B21" s="495" t="s">
        <v>699</v>
      </c>
      <c r="F21" s="500">
        <v>2507006.29</v>
      </c>
      <c r="H21" s="500">
        <v>10878484.14</v>
      </c>
    </row>
    <row r="22" spans="2:8" ht="21.75" customHeight="1">
      <c r="B22" s="495" t="s">
        <v>700</v>
      </c>
      <c r="F22" s="500">
        <v>311464.43</v>
      </c>
      <c r="H22" s="500">
        <v>2345810.81</v>
      </c>
    </row>
    <row r="23" spans="2:8" ht="21.75" customHeight="1">
      <c r="B23" s="495" t="s">
        <v>701</v>
      </c>
      <c r="F23" s="501"/>
      <c r="H23" s="500"/>
    </row>
    <row r="24" spans="2:8" ht="21" customHeight="1">
      <c r="B24" s="495" t="s">
        <v>910</v>
      </c>
      <c r="F24" s="501">
        <v>1319039</v>
      </c>
      <c r="H24" s="501">
        <v>2789714</v>
      </c>
    </row>
    <row r="25" spans="2:8" ht="21.75" customHeight="1">
      <c r="B25" s="495" t="s">
        <v>909</v>
      </c>
      <c r="F25" s="501"/>
      <c r="H25" s="500">
        <v>1675829</v>
      </c>
    </row>
    <row r="26" spans="2:8" ht="22.5" customHeight="1">
      <c r="B26" s="495" t="s">
        <v>704</v>
      </c>
      <c r="F26" s="501"/>
      <c r="H26" s="500"/>
    </row>
    <row r="27" spans="2:8" ht="18.75" customHeight="1">
      <c r="B27" s="495" t="s">
        <v>702</v>
      </c>
      <c r="F27" s="500">
        <v>47880</v>
      </c>
      <c r="H27" s="500">
        <v>320198</v>
      </c>
    </row>
    <row r="28" spans="2:8" ht="21" customHeight="1">
      <c r="B28" s="495" t="s">
        <v>911</v>
      </c>
      <c r="F28" s="501">
        <v>547500</v>
      </c>
      <c r="H28" s="500">
        <v>1879800</v>
      </c>
    </row>
    <row r="29" spans="2:8" ht="21.75" customHeight="1">
      <c r="B29" s="495" t="s">
        <v>703</v>
      </c>
      <c r="F29" s="500"/>
      <c r="H29" s="500">
        <v>3388097</v>
      </c>
    </row>
    <row r="30" spans="2:8" ht="19.5" customHeight="1">
      <c r="B30" s="495" t="s">
        <v>1101</v>
      </c>
      <c r="F30" s="501">
        <v>519684.75</v>
      </c>
      <c r="H30" s="500">
        <v>519684.75</v>
      </c>
    </row>
    <row r="31" spans="2:8" ht="18" customHeight="1">
      <c r="B31" s="495" t="s">
        <v>298</v>
      </c>
      <c r="F31" s="501">
        <v>5600</v>
      </c>
      <c r="H31" s="500">
        <v>5600</v>
      </c>
    </row>
    <row r="32" spans="1:8" ht="20.25" customHeight="1" thickBot="1">
      <c r="A32" s="438" t="s">
        <v>48</v>
      </c>
      <c r="F32" s="496">
        <f>SUM(F21:F31)</f>
        <v>5258174.470000001</v>
      </c>
      <c r="H32" s="496">
        <f>SUM(H21:H31)</f>
        <v>23803217.700000003</v>
      </c>
    </row>
    <row r="33" ht="19.5" customHeight="1" thickTop="1"/>
    <row r="34" spans="2:8" ht="20.25" customHeight="1" thickBot="1">
      <c r="B34" s="497" t="s">
        <v>705</v>
      </c>
      <c r="F34" s="498" t="s">
        <v>1102</v>
      </c>
      <c r="H34" s="498" t="s">
        <v>1103</v>
      </c>
    </row>
    <row r="35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0">
      <selection activeCell="H39" sqref="H39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862" t="s">
        <v>37</v>
      </c>
      <c r="B1" s="862"/>
      <c r="C1" s="862"/>
      <c r="D1" s="862"/>
      <c r="E1" s="510"/>
      <c r="F1" s="510"/>
      <c r="G1" s="510"/>
      <c r="H1" s="510"/>
      <c r="I1" s="510"/>
    </row>
    <row r="2" spans="1:9" ht="24">
      <c r="A2" s="862" t="s">
        <v>193</v>
      </c>
      <c r="B2" s="862"/>
      <c r="C2" s="862"/>
      <c r="D2" s="862"/>
      <c r="E2" s="510"/>
      <c r="F2" s="510"/>
      <c r="G2" s="510"/>
      <c r="H2" s="510"/>
      <c r="I2" s="510"/>
    </row>
    <row r="3" spans="1:9" ht="24">
      <c r="A3" s="909" t="s">
        <v>832</v>
      </c>
      <c r="B3" s="909"/>
      <c r="C3" s="909"/>
      <c r="D3" s="909"/>
      <c r="E3" s="511"/>
      <c r="F3" s="511"/>
      <c r="G3" s="511"/>
      <c r="H3" s="511"/>
      <c r="I3" s="511"/>
    </row>
    <row r="4" spans="2:4" ht="24">
      <c r="B4" s="306" t="s">
        <v>195</v>
      </c>
      <c r="D4" s="401"/>
    </row>
    <row r="5" spans="1:4" ht="24.75" thickBot="1">
      <c r="A5" s="173" t="s">
        <v>197</v>
      </c>
      <c r="C5" s="173"/>
      <c r="D5" s="311">
        <v>12278045.99</v>
      </c>
    </row>
    <row r="6" spans="1:4" ht="24.75" thickTop="1">
      <c r="A6" s="173" t="s">
        <v>833</v>
      </c>
      <c r="C6" s="33"/>
      <c r="D6" s="38">
        <v>37000</v>
      </c>
    </row>
    <row r="7" spans="1:7" ht="24">
      <c r="A7" s="172" t="s">
        <v>201</v>
      </c>
      <c r="B7" s="173"/>
      <c r="C7" s="340"/>
      <c r="D7" s="305">
        <v>9991291.29</v>
      </c>
      <c r="G7" s="41" t="s">
        <v>92</v>
      </c>
    </row>
    <row r="8" spans="1:4" ht="24">
      <c r="A8" s="172" t="s">
        <v>202</v>
      </c>
      <c r="B8" s="173"/>
      <c r="C8" s="340"/>
      <c r="D8" s="305">
        <v>1007116.9</v>
      </c>
    </row>
    <row r="9" spans="1:4" ht="24">
      <c r="A9" s="172" t="s">
        <v>204</v>
      </c>
      <c r="B9" s="173"/>
      <c r="C9" s="340"/>
      <c r="D9" s="305">
        <v>4236.04</v>
      </c>
    </row>
    <row r="10" spans="1:4" ht="24">
      <c r="A10" s="172" t="s">
        <v>206</v>
      </c>
      <c r="B10" s="173"/>
      <c r="C10" s="340"/>
      <c r="D10" s="305">
        <v>939706.78</v>
      </c>
    </row>
    <row r="11" spans="1:4" ht="24">
      <c r="A11" s="172" t="s">
        <v>207</v>
      </c>
      <c r="B11" s="173"/>
      <c r="C11" s="340"/>
      <c r="D11" s="305">
        <v>6211852.46</v>
      </c>
    </row>
    <row r="12" spans="1:4" ht="24">
      <c r="A12" s="172" t="s">
        <v>208</v>
      </c>
      <c r="B12" s="173"/>
      <c r="C12" s="340"/>
      <c r="D12" s="305">
        <v>12579732.59</v>
      </c>
    </row>
    <row r="13" spans="1:4" ht="24.75" thickBot="1">
      <c r="A13" s="172"/>
      <c r="B13" s="173"/>
      <c r="C13" s="340"/>
      <c r="D13" s="391">
        <f>SUM(D5:D12)</f>
        <v>43048982.05</v>
      </c>
    </row>
    <row r="14" spans="1:3" ht="24.75" thickTop="1">
      <c r="A14" s="172"/>
      <c r="B14" s="173"/>
      <c r="C14" s="340"/>
    </row>
    <row r="16" spans="2:4" ht="24">
      <c r="B16" s="306" t="s">
        <v>196</v>
      </c>
      <c r="D16" s="346"/>
    </row>
    <row r="17" spans="1:4" ht="24.75" thickBot="1">
      <c r="A17" s="41" t="s">
        <v>198</v>
      </c>
      <c r="D17" s="311">
        <v>12278045.99</v>
      </c>
    </row>
    <row r="18" spans="1:4" ht="24.75" thickTop="1">
      <c r="A18" s="41" t="s">
        <v>834</v>
      </c>
      <c r="D18" s="340">
        <v>1203378.78</v>
      </c>
    </row>
    <row r="19" spans="1:4" ht="24">
      <c r="A19" s="41" t="s">
        <v>835</v>
      </c>
      <c r="D19" s="340">
        <v>1675982</v>
      </c>
    </row>
    <row r="20" spans="1:4" ht="24">
      <c r="A20" s="41" t="s">
        <v>836</v>
      </c>
      <c r="D20" s="340">
        <v>11791479.22</v>
      </c>
    </row>
    <row r="21" spans="1:4" ht="24">
      <c r="A21" s="41" t="s">
        <v>849</v>
      </c>
      <c r="B21" s="42"/>
      <c r="C21" s="340"/>
      <c r="D21" s="340">
        <v>16100096.06</v>
      </c>
    </row>
    <row r="22" ht="24">
      <c r="C22" s="340"/>
    </row>
    <row r="23" spans="3:4" ht="24.75" thickBot="1">
      <c r="C23" s="340"/>
      <c r="D23" s="391">
        <f>SUM(D17:D22)</f>
        <v>43048982.050000004</v>
      </c>
    </row>
    <row r="24" ht="24.75" thickTop="1">
      <c r="C24" s="340"/>
    </row>
    <row r="25" spans="1:3" ht="24">
      <c r="A25" s="41" t="s">
        <v>867</v>
      </c>
      <c r="B25" s="181"/>
      <c r="C25" s="340" t="s">
        <v>864</v>
      </c>
    </row>
    <row r="26" spans="1:4" ht="24">
      <c r="A26" s="41" t="s">
        <v>872</v>
      </c>
      <c r="C26" s="41" t="s">
        <v>865</v>
      </c>
      <c r="D26" s="340"/>
    </row>
    <row r="27" spans="1:4" ht="24">
      <c r="A27" s="41" t="s">
        <v>873</v>
      </c>
      <c r="C27" s="41" t="s">
        <v>866</v>
      </c>
      <c r="D27" s="531"/>
    </row>
    <row r="29" spans="1:3" ht="24">
      <c r="A29" s="41" t="s">
        <v>868</v>
      </c>
      <c r="C29" s="41" t="s">
        <v>874</v>
      </c>
    </row>
    <row r="30" spans="1:3" ht="24">
      <c r="A30" s="41" t="s">
        <v>869</v>
      </c>
      <c r="C30" s="41" t="s">
        <v>871</v>
      </c>
    </row>
    <row r="31" spans="1:3" ht="24">
      <c r="A31" s="41" t="s">
        <v>870</v>
      </c>
      <c r="C31" s="564" t="s">
        <v>798</v>
      </c>
    </row>
    <row r="32" spans="1:4" ht="24">
      <c r="A32" s="862" t="s">
        <v>37</v>
      </c>
      <c r="B32" s="862"/>
      <c r="C32" s="862"/>
      <c r="D32" s="862"/>
    </row>
    <row r="33" spans="1:4" ht="24">
      <c r="A33" s="862" t="s">
        <v>193</v>
      </c>
      <c r="B33" s="862"/>
      <c r="C33" s="862"/>
      <c r="D33" s="862"/>
    </row>
    <row r="34" spans="1:4" ht="24">
      <c r="A34" s="909" t="s">
        <v>832</v>
      </c>
      <c r="B34" s="909"/>
      <c r="C34" s="909"/>
      <c r="D34" s="909"/>
    </row>
    <row r="35" spans="2:4" ht="24">
      <c r="B35" s="306" t="s">
        <v>195</v>
      </c>
      <c r="D35" s="401"/>
    </row>
    <row r="36" spans="1:4" ht="24.75" thickBot="1">
      <c r="A36" s="173" t="s">
        <v>197</v>
      </c>
      <c r="C36" s="173"/>
      <c r="D36" s="602">
        <v>12278045.99</v>
      </c>
    </row>
    <row r="37" spans="1:4" ht="24.75" thickTop="1">
      <c r="A37" s="173" t="s">
        <v>833</v>
      </c>
      <c r="C37" s="33"/>
      <c r="D37" s="38">
        <v>37000</v>
      </c>
    </row>
    <row r="38" spans="1:4" ht="24">
      <c r="A38" s="172" t="s">
        <v>201</v>
      </c>
      <c r="B38" s="173"/>
      <c r="C38" s="340"/>
      <c r="D38" s="305">
        <v>9991291.29</v>
      </c>
    </row>
    <row r="39" spans="1:4" ht="24">
      <c r="A39" s="172" t="s">
        <v>202</v>
      </c>
      <c r="B39" s="173"/>
      <c r="C39" s="340"/>
      <c r="D39" s="305">
        <v>1007116.9</v>
      </c>
    </row>
    <row r="40" spans="1:4" ht="24">
      <c r="A40" s="172" t="s">
        <v>204</v>
      </c>
      <c r="B40" s="173"/>
      <c r="C40" s="340"/>
      <c r="D40" s="305">
        <v>4236.04</v>
      </c>
    </row>
    <row r="41" spans="1:4" ht="24">
      <c r="A41" s="172" t="s">
        <v>206</v>
      </c>
      <c r="B41" s="173"/>
      <c r="C41" s="340"/>
      <c r="D41" s="305">
        <v>939706.78</v>
      </c>
    </row>
    <row r="42" spans="1:4" ht="24">
      <c r="A42" s="172" t="s">
        <v>207</v>
      </c>
      <c r="B42" s="173"/>
      <c r="C42" s="340"/>
      <c r="D42" s="305">
        <v>6211852.46</v>
      </c>
    </row>
    <row r="43" spans="1:4" ht="24">
      <c r="A43" s="172" t="s">
        <v>208</v>
      </c>
      <c r="B43" s="173"/>
      <c r="C43" s="340"/>
      <c r="D43" s="305">
        <v>12579732.59</v>
      </c>
    </row>
    <row r="44" spans="1:4" ht="24.75" thickBot="1">
      <c r="A44" s="172"/>
      <c r="B44" s="173"/>
      <c r="C44" s="340"/>
      <c r="D44" s="601">
        <f>SUM(D36:D43)</f>
        <v>43048982.05</v>
      </c>
    </row>
    <row r="45" spans="1:3" ht="24.75" thickTop="1">
      <c r="A45" s="172"/>
      <c r="B45" s="173"/>
      <c r="C45" s="340"/>
    </row>
    <row r="47" spans="2:4" ht="24">
      <c r="B47" s="306" t="s">
        <v>196</v>
      </c>
      <c r="D47" s="346"/>
    </row>
    <row r="48" spans="1:4" ht="24.75" thickBot="1">
      <c r="A48" s="41" t="s">
        <v>198</v>
      </c>
      <c r="D48" s="602">
        <v>12278045.99</v>
      </c>
    </row>
    <row r="49" spans="1:4" ht="24.75" thickTop="1">
      <c r="A49" s="41" t="s">
        <v>834</v>
      </c>
      <c r="D49" s="340">
        <v>1203378.78</v>
      </c>
    </row>
    <row r="50" spans="1:4" ht="24">
      <c r="A50" s="41" t="s">
        <v>835</v>
      </c>
      <c r="D50" s="340">
        <v>1675982</v>
      </c>
    </row>
    <row r="51" spans="1:4" ht="24">
      <c r="A51" s="41" t="s">
        <v>836</v>
      </c>
      <c r="D51" s="340">
        <v>11791479.22</v>
      </c>
    </row>
    <row r="52" spans="1:4" ht="24">
      <c r="A52" s="41" t="s">
        <v>849</v>
      </c>
      <c r="B52" s="42"/>
      <c r="C52" s="340"/>
      <c r="D52" s="340">
        <v>16100096.06</v>
      </c>
    </row>
    <row r="53" ht="24">
      <c r="C53" s="340"/>
    </row>
    <row r="54" spans="3:4" ht="24.75" thickBot="1">
      <c r="C54" s="340"/>
      <c r="D54" s="601">
        <f>SUM(D48:D53)</f>
        <v>43048982.050000004</v>
      </c>
    </row>
    <row r="55" ht="24.75" thickTop="1">
      <c r="C55" s="340"/>
    </row>
    <row r="56" spans="2:3" ht="24">
      <c r="B56" s="181"/>
      <c r="C56" s="340"/>
    </row>
    <row r="57" ht="24">
      <c r="D57" s="340"/>
    </row>
    <row r="58" ht="24">
      <c r="D58" s="531"/>
    </row>
    <row r="62" ht="24">
      <c r="C62" s="564"/>
    </row>
  </sheetData>
  <sheetProtection/>
  <mergeCells count="6">
    <mergeCell ref="A1:D1"/>
    <mergeCell ref="A2:D2"/>
    <mergeCell ref="A3:D3"/>
    <mergeCell ref="A32:D32"/>
    <mergeCell ref="A33:D33"/>
    <mergeCell ref="A34:D34"/>
  </mergeCells>
  <printOptions/>
  <pageMargins left="0.551181102362204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3">
      <selection activeCell="N77" sqref="N77"/>
    </sheetView>
  </sheetViews>
  <sheetFormatPr defaultColWidth="9.140625" defaultRowHeight="12.75"/>
  <cols>
    <col min="1" max="1" width="9.7109375" style="356" customWidth="1"/>
    <col min="2" max="2" width="3.00390625" style="356" customWidth="1"/>
    <col min="3" max="3" width="9.7109375" style="356" customWidth="1"/>
    <col min="4" max="4" width="3.28125" style="356" customWidth="1"/>
    <col min="5" max="5" width="10.7109375" style="356" customWidth="1"/>
    <col min="6" max="6" width="3.28125" style="356" customWidth="1"/>
    <col min="7" max="7" width="10.8515625" style="356" customWidth="1"/>
    <col min="8" max="8" width="2.57421875" style="356" customWidth="1"/>
    <col min="9" max="9" width="26.57421875" style="356" customWidth="1"/>
    <col min="10" max="10" width="7.57421875" style="356" customWidth="1"/>
    <col min="11" max="11" width="12.421875" style="356" customWidth="1"/>
    <col min="12" max="12" width="3.140625" style="356" customWidth="1"/>
    <col min="13" max="16384" width="9.140625" style="356" customWidth="1"/>
  </cols>
  <sheetData>
    <row r="1" spans="1:12" ht="21.75">
      <c r="A1" s="862" t="s">
        <v>288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</row>
    <row r="2" spans="1:12" ht="21.75">
      <c r="A2" s="862" t="s">
        <v>1069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ht="22.5" thickBot="1">
      <c r="A3" s="909" t="s">
        <v>1070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</row>
    <row r="4" spans="1:12" ht="19.5" thickTop="1">
      <c r="A4" s="910" t="s">
        <v>113</v>
      </c>
      <c r="B4" s="911"/>
      <c r="C4" s="911"/>
      <c r="D4" s="911"/>
      <c r="E4" s="911"/>
      <c r="F4" s="911"/>
      <c r="G4" s="911"/>
      <c r="H4" s="912"/>
      <c r="I4" s="913" t="s">
        <v>11</v>
      </c>
      <c r="J4" s="913" t="s">
        <v>12</v>
      </c>
      <c r="K4" s="915" t="s">
        <v>1075</v>
      </c>
      <c r="L4" s="915"/>
    </row>
    <row r="5" spans="1:12" ht="52.5" customHeight="1" thickBot="1">
      <c r="A5" s="916" t="s">
        <v>1071</v>
      </c>
      <c r="B5" s="917"/>
      <c r="C5" s="918" t="s">
        <v>1072</v>
      </c>
      <c r="D5" s="919"/>
      <c r="E5" s="916" t="s">
        <v>1073</v>
      </c>
      <c r="F5" s="917"/>
      <c r="G5" s="916" t="s">
        <v>1074</v>
      </c>
      <c r="H5" s="917"/>
      <c r="I5" s="913"/>
      <c r="J5" s="913"/>
      <c r="K5" s="915"/>
      <c r="L5" s="915"/>
    </row>
    <row r="6" spans="1:12" ht="19.5" thickTop="1">
      <c r="A6" s="729"/>
      <c r="B6" s="729"/>
      <c r="C6" s="729"/>
      <c r="D6" s="729"/>
      <c r="E6" s="729"/>
      <c r="F6" s="730"/>
      <c r="G6" s="756">
        <v>30733936</v>
      </c>
      <c r="H6" s="757" t="s">
        <v>589</v>
      </c>
      <c r="I6" s="725" t="s">
        <v>41</v>
      </c>
      <c r="J6" s="264"/>
      <c r="K6" s="758">
        <v>37649500</v>
      </c>
      <c r="L6" s="759">
        <v>66</v>
      </c>
    </row>
    <row r="7" spans="1:12" ht="21.75">
      <c r="A7" s="266"/>
      <c r="B7" s="266"/>
      <c r="C7" s="266"/>
      <c r="D7" s="266"/>
      <c r="E7" s="266"/>
      <c r="F7" s="324"/>
      <c r="G7" s="266"/>
      <c r="H7" s="266"/>
      <c r="I7" s="726" t="s">
        <v>38</v>
      </c>
      <c r="J7" s="266"/>
      <c r="K7" s="266"/>
      <c r="L7" s="266"/>
    </row>
    <row r="8" spans="1:12" ht="18.75">
      <c r="A8" s="732">
        <v>112000</v>
      </c>
      <c r="B8" s="733" t="s">
        <v>39</v>
      </c>
      <c r="C8" s="266"/>
      <c r="D8" s="266"/>
      <c r="E8" s="732">
        <v>112000</v>
      </c>
      <c r="F8" s="733" t="s">
        <v>39</v>
      </c>
      <c r="G8" s="737">
        <v>124507</v>
      </c>
      <c r="H8" s="727" t="s">
        <v>806</v>
      </c>
      <c r="I8" s="719" t="s">
        <v>77</v>
      </c>
      <c r="J8" s="727" t="s">
        <v>461</v>
      </c>
      <c r="K8" s="732">
        <v>9996</v>
      </c>
      <c r="L8" s="266">
        <v>90</v>
      </c>
    </row>
    <row r="9" spans="1:12" ht="18.75">
      <c r="A9" s="732">
        <v>48510</v>
      </c>
      <c r="B9" s="733" t="s">
        <v>39</v>
      </c>
      <c r="C9" s="266"/>
      <c r="D9" s="266"/>
      <c r="E9" s="732">
        <v>48510</v>
      </c>
      <c r="F9" s="733" t="s">
        <v>39</v>
      </c>
      <c r="G9" s="738">
        <v>67744</v>
      </c>
      <c r="H9" s="727" t="s">
        <v>39</v>
      </c>
      <c r="I9" s="719" t="s">
        <v>118</v>
      </c>
      <c r="J9" s="727" t="s">
        <v>468</v>
      </c>
      <c r="K9" s="732">
        <v>28156</v>
      </c>
      <c r="L9" s="266">
        <v>80</v>
      </c>
    </row>
    <row r="10" spans="1:12" ht="18.75">
      <c r="A10" s="732">
        <v>280000</v>
      </c>
      <c r="B10" s="733" t="s">
        <v>39</v>
      </c>
      <c r="C10" s="266"/>
      <c r="D10" s="266"/>
      <c r="E10" s="732">
        <v>280000</v>
      </c>
      <c r="F10" s="733" t="s">
        <v>39</v>
      </c>
      <c r="G10" s="737">
        <v>134190</v>
      </c>
      <c r="H10" s="727" t="s">
        <v>797</v>
      </c>
      <c r="I10" s="719" t="s">
        <v>78</v>
      </c>
      <c r="J10" s="727" t="s">
        <v>497</v>
      </c>
      <c r="K10" s="748" t="s">
        <v>39</v>
      </c>
      <c r="L10" s="266"/>
    </row>
    <row r="11" spans="1:12" ht="18.75">
      <c r="A11" s="734" t="s">
        <v>39</v>
      </c>
      <c r="B11" s="733" t="s">
        <v>39</v>
      </c>
      <c r="C11" s="266"/>
      <c r="D11" s="266"/>
      <c r="E11" s="734" t="s">
        <v>39</v>
      </c>
      <c r="F11" s="733" t="s">
        <v>39</v>
      </c>
      <c r="G11" s="737"/>
      <c r="H11" s="727"/>
      <c r="I11" s="719" t="s">
        <v>119</v>
      </c>
      <c r="J11" s="727" t="s">
        <v>503</v>
      </c>
      <c r="K11" s="748" t="s">
        <v>39</v>
      </c>
      <c r="L11" s="266"/>
    </row>
    <row r="12" spans="1:12" ht="18.75">
      <c r="A12" s="732">
        <v>230100</v>
      </c>
      <c r="B12" s="733" t="s">
        <v>39</v>
      </c>
      <c r="C12" s="266"/>
      <c r="D12" s="266"/>
      <c r="E12" s="732">
        <v>230100</v>
      </c>
      <c r="F12" s="733" t="s">
        <v>39</v>
      </c>
      <c r="G12" s="738">
        <v>183885</v>
      </c>
      <c r="H12" s="727" t="s">
        <v>39</v>
      </c>
      <c r="I12" s="719" t="s">
        <v>79</v>
      </c>
      <c r="J12" s="727" t="s">
        <v>507</v>
      </c>
      <c r="K12" s="732">
        <v>1584</v>
      </c>
      <c r="L12" s="266" t="s">
        <v>39</v>
      </c>
    </row>
    <row r="13" spans="1:12" ht="18.75">
      <c r="A13" s="734" t="s">
        <v>39</v>
      </c>
      <c r="B13" s="733" t="s">
        <v>39</v>
      </c>
      <c r="C13" s="266"/>
      <c r="D13" s="266"/>
      <c r="E13" s="734" t="s">
        <v>39</v>
      </c>
      <c r="F13" s="733" t="s">
        <v>39</v>
      </c>
      <c r="G13" s="737">
        <v>200</v>
      </c>
      <c r="H13" s="727"/>
      <c r="I13" s="719" t="s">
        <v>120</v>
      </c>
      <c r="J13" s="727" t="s">
        <v>515</v>
      </c>
      <c r="K13" s="748" t="s">
        <v>39</v>
      </c>
      <c r="L13" s="266"/>
    </row>
    <row r="14" spans="1:12" ht="18.75">
      <c r="A14" s="732">
        <v>15989390</v>
      </c>
      <c r="B14" s="733" t="s">
        <v>39</v>
      </c>
      <c r="C14" s="266"/>
      <c r="D14" s="266"/>
      <c r="E14" s="732">
        <v>15989390</v>
      </c>
      <c r="F14" s="733" t="s">
        <v>39</v>
      </c>
      <c r="G14" s="734">
        <v>9168975</v>
      </c>
      <c r="H14" s="727" t="s">
        <v>722</v>
      </c>
      <c r="I14" s="719" t="s">
        <v>80</v>
      </c>
      <c r="J14" s="727" t="s">
        <v>1077</v>
      </c>
      <c r="K14" s="732">
        <v>1001717</v>
      </c>
      <c r="L14" s="266">
        <v>48</v>
      </c>
    </row>
    <row r="15" spans="1:12" ht="18.75">
      <c r="A15" s="732">
        <v>9040000</v>
      </c>
      <c r="B15" s="733" t="s">
        <v>39</v>
      </c>
      <c r="C15" s="266"/>
      <c r="D15" s="266"/>
      <c r="E15" s="732">
        <v>9040000</v>
      </c>
      <c r="F15" s="733" t="s">
        <v>39</v>
      </c>
      <c r="G15" s="734">
        <v>7949361</v>
      </c>
      <c r="H15" s="727" t="s">
        <v>39</v>
      </c>
      <c r="I15" s="721" t="s">
        <v>272</v>
      </c>
      <c r="J15" s="727" t="s">
        <v>1076</v>
      </c>
      <c r="K15" s="732">
        <v>832665</v>
      </c>
      <c r="L15" s="266" t="s">
        <v>39</v>
      </c>
    </row>
    <row r="16" spans="1:12" ht="37.5">
      <c r="A16" s="732"/>
      <c r="B16" s="733"/>
      <c r="C16" s="266"/>
      <c r="D16" s="266"/>
      <c r="E16" s="266"/>
      <c r="F16" s="324"/>
      <c r="G16" s="737">
        <v>1058825</v>
      </c>
      <c r="H16" s="727"/>
      <c r="I16" s="739" t="s">
        <v>912</v>
      </c>
      <c r="J16" s="727" t="s">
        <v>913</v>
      </c>
      <c r="K16" s="748" t="s">
        <v>39</v>
      </c>
      <c r="L16" s="266"/>
    </row>
    <row r="17" spans="1:12" ht="19.5" thickBot="1">
      <c r="A17" s="741">
        <v>25700000</v>
      </c>
      <c r="B17" s="742" t="s">
        <v>39</v>
      </c>
      <c r="C17" s="752"/>
      <c r="D17" s="743"/>
      <c r="E17" s="741">
        <v>25700000</v>
      </c>
      <c r="F17" s="753" t="s">
        <v>39</v>
      </c>
      <c r="G17" s="744">
        <v>18687688</v>
      </c>
      <c r="H17" s="745" t="s">
        <v>594</v>
      </c>
      <c r="I17" s="746" t="s">
        <v>48</v>
      </c>
      <c r="J17" s="745"/>
      <c r="K17" s="755">
        <v>1874120</v>
      </c>
      <c r="L17" s="743">
        <v>18</v>
      </c>
    </row>
    <row r="18" spans="1:12" ht="19.5" thickTop="1">
      <c r="A18" s="732"/>
      <c r="B18" s="733"/>
      <c r="C18" s="270"/>
      <c r="D18" s="266"/>
      <c r="E18" s="732"/>
      <c r="F18" s="324"/>
      <c r="G18" s="732">
        <v>7944078</v>
      </c>
      <c r="H18" s="727" t="s">
        <v>715</v>
      </c>
      <c r="I18" s="721" t="s">
        <v>1086</v>
      </c>
      <c r="J18" s="727"/>
      <c r="K18" s="735">
        <v>1514038</v>
      </c>
      <c r="L18" s="266">
        <v>75</v>
      </c>
    </row>
    <row r="19" spans="1:12" ht="19.5" thickBot="1">
      <c r="A19" s="741">
        <v>25700000</v>
      </c>
      <c r="B19" s="742" t="s">
        <v>39</v>
      </c>
      <c r="C19" s="752"/>
      <c r="D19" s="743"/>
      <c r="E19" s="741">
        <v>25700000</v>
      </c>
      <c r="F19" s="753" t="s">
        <v>39</v>
      </c>
      <c r="G19" s="741">
        <v>26631767</v>
      </c>
      <c r="H19" s="754" t="s">
        <v>723</v>
      </c>
      <c r="I19" s="746" t="s">
        <v>48</v>
      </c>
      <c r="J19" s="367"/>
      <c r="K19" s="750">
        <v>3388158</v>
      </c>
      <c r="L19" s="751">
        <v>93</v>
      </c>
    </row>
    <row r="20" spans="1:12" ht="19.5" thickTop="1">
      <c r="A20" s="720"/>
      <c r="B20" s="720"/>
      <c r="C20" s="720"/>
      <c r="D20" s="720"/>
      <c r="E20" s="720"/>
      <c r="F20" s="722"/>
      <c r="G20" s="734">
        <v>50800</v>
      </c>
      <c r="H20" s="736" t="s">
        <v>39</v>
      </c>
      <c r="I20" s="719" t="s">
        <v>109</v>
      </c>
      <c r="J20" s="720"/>
      <c r="L20" s="720"/>
    </row>
    <row r="21" spans="1:12" ht="18.75">
      <c r="A21" s="720"/>
      <c r="B21" s="720"/>
      <c r="C21" s="720"/>
      <c r="D21" s="720"/>
      <c r="E21" s="720"/>
      <c r="F21" s="722"/>
      <c r="G21" s="737">
        <v>2712</v>
      </c>
      <c r="H21" s="733" t="s">
        <v>39</v>
      </c>
      <c r="I21" s="719" t="s">
        <v>75</v>
      </c>
      <c r="J21" s="359">
        <v>110605</v>
      </c>
      <c r="K21" s="356">
        <v>120</v>
      </c>
      <c r="L21" s="720" t="s">
        <v>39</v>
      </c>
    </row>
    <row r="22" spans="1:12" ht="18.75">
      <c r="A22" s="720"/>
      <c r="B22" s="720"/>
      <c r="C22" s="720"/>
      <c r="D22" s="720"/>
      <c r="E22" s="720"/>
      <c r="F22" s="722"/>
      <c r="G22" s="737">
        <v>8300</v>
      </c>
      <c r="H22" s="727"/>
      <c r="I22" s="719" t="s">
        <v>915</v>
      </c>
      <c r="J22" s="720"/>
      <c r="K22" s="356">
        <v>700</v>
      </c>
      <c r="L22" s="720" t="s">
        <v>39</v>
      </c>
    </row>
    <row r="23" spans="1:12" ht="18.75">
      <c r="A23" s="720"/>
      <c r="B23" s="720"/>
      <c r="C23" s="720"/>
      <c r="D23" s="720"/>
      <c r="E23" s="720"/>
      <c r="F23" s="722"/>
      <c r="G23" s="737">
        <v>2475945</v>
      </c>
      <c r="H23" s="727" t="s">
        <v>825</v>
      </c>
      <c r="I23" s="719" t="s">
        <v>128</v>
      </c>
      <c r="J23" s="720"/>
      <c r="K23" s="717">
        <v>319938</v>
      </c>
      <c r="L23" s="749" t="s">
        <v>1063</v>
      </c>
    </row>
    <row r="24" spans="1:12" ht="18.75">
      <c r="A24" s="720"/>
      <c r="B24" s="720"/>
      <c r="C24" s="720"/>
      <c r="D24" s="720"/>
      <c r="E24" s="720"/>
      <c r="F24" s="722"/>
      <c r="G24" s="720"/>
      <c r="H24" s="720"/>
      <c r="I24" s="719"/>
      <c r="J24" s="720"/>
      <c r="L24" s="720"/>
    </row>
    <row r="25" spans="1:12" ht="18.75">
      <c r="A25" s="720"/>
      <c r="B25" s="720"/>
      <c r="C25" s="720"/>
      <c r="D25" s="720"/>
      <c r="E25" s="720"/>
      <c r="F25" s="722"/>
      <c r="G25" s="720"/>
      <c r="H25" s="720"/>
      <c r="I25" s="719"/>
      <c r="J25" s="720"/>
      <c r="L25" s="720"/>
    </row>
    <row r="26" spans="1:12" ht="18.75">
      <c r="A26" s="361"/>
      <c r="B26" s="760"/>
      <c r="C26" s="361"/>
      <c r="D26" s="760"/>
      <c r="E26" s="361"/>
      <c r="F26" s="760"/>
      <c r="G26" s="795">
        <v>2537757</v>
      </c>
      <c r="H26" s="796">
        <v>42</v>
      </c>
      <c r="I26" s="797"/>
      <c r="J26" s="798"/>
      <c r="K26" s="795">
        <v>320758</v>
      </c>
      <c r="L26" s="794" t="s">
        <v>1063</v>
      </c>
    </row>
    <row r="27" spans="1:12" ht="17.25">
      <c r="A27" s="720"/>
      <c r="B27" s="718"/>
      <c r="C27" s="720"/>
      <c r="D27" s="718"/>
      <c r="E27" s="720"/>
      <c r="F27" s="718"/>
      <c r="G27" s="720"/>
      <c r="H27" s="728"/>
      <c r="I27" s="720"/>
      <c r="K27" s="720"/>
      <c r="L27" s="720"/>
    </row>
    <row r="28" spans="1:12" ht="17.25">
      <c r="A28" s="720"/>
      <c r="B28" s="718"/>
      <c r="C28" s="720"/>
      <c r="D28" s="718"/>
      <c r="E28" s="720"/>
      <c r="F28" s="718"/>
      <c r="G28" s="720"/>
      <c r="H28" s="728"/>
      <c r="I28" s="720"/>
      <c r="K28" s="720"/>
      <c r="L28" s="720"/>
    </row>
    <row r="29" spans="1:12" ht="17.25">
      <c r="A29" s="364"/>
      <c r="B29" s="716"/>
      <c r="C29" s="364"/>
      <c r="D29" s="716"/>
      <c r="E29" s="364"/>
      <c r="F29" s="716"/>
      <c r="G29" s="364"/>
      <c r="H29" s="747"/>
      <c r="I29" s="364"/>
      <c r="J29" s="716"/>
      <c r="K29" s="364"/>
      <c r="L29" s="364"/>
    </row>
    <row r="30" spans="1:12" ht="22.5" thickBot="1">
      <c r="A30" s="741">
        <v>25700000</v>
      </c>
      <c r="B30" s="742" t="s">
        <v>39</v>
      </c>
      <c r="C30" s="752"/>
      <c r="D30" s="743"/>
      <c r="E30" s="741">
        <v>25700000</v>
      </c>
      <c r="F30" s="753" t="s">
        <v>39</v>
      </c>
      <c r="G30" s="762">
        <v>29169524</v>
      </c>
      <c r="H30" s="743">
        <v>85</v>
      </c>
      <c r="I30" s="731" t="s">
        <v>81</v>
      </c>
      <c r="J30" s="724"/>
      <c r="K30" s="762">
        <v>3708917</v>
      </c>
      <c r="L30" s="794" t="s">
        <v>107</v>
      </c>
    </row>
    <row r="31" ht="18" thickTop="1"/>
    <row r="33" spans="3:9" ht="21.75">
      <c r="C33" s="181" t="s">
        <v>1078</v>
      </c>
      <c r="D33" s="181"/>
      <c r="E33" s="181"/>
      <c r="I33" s="181" t="s">
        <v>1081</v>
      </c>
    </row>
    <row r="34" spans="3:9" ht="21.75">
      <c r="C34" s="181" t="s">
        <v>1079</v>
      </c>
      <c r="D34" s="181"/>
      <c r="E34" s="181"/>
      <c r="I34" s="181" t="s">
        <v>1082</v>
      </c>
    </row>
    <row r="35" spans="3:9" ht="21.75">
      <c r="C35" s="181" t="s">
        <v>1080</v>
      </c>
      <c r="I35" s="181" t="s">
        <v>1083</v>
      </c>
    </row>
    <row r="37" spans="3:9" ht="21.75">
      <c r="C37" s="181" t="s">
        <v>1081</v>
      </c>
      <c r="I37" s="181" t="s">
        <v>1085</v>
      </c>
    </row>
    <row r="38" spans="3:9" ht="21.75">
      <c r="C38" s="181" t="s">
        <v>1084</v>
      </c>
      <c r="I38" s="181" t="s">
        <v>861</v>
      </c>
    </row>
    <row r="39" spans="3:9" ht="21.75">
      <c r="C39" s="181" t="s">
        <v>870</v>
      </c>
      <c r="I39" s="181" t="s">
        <v>798</v>
      </c>
    </row>
    <row r="40" ht="18" thickBot="1"/>
    <row r="41" spans="1:12" ht="19.5" thickTop="1">
      <c r="A41" s="910" t="s">
        <v>113</v>
      </c>
      <c r="B41" s="911"/>
      <c r="C41" s="911"/>
      <c r="D41" s="911"/>
      <c r="E41" s="911"/>
      <c r="F41" s="911"/>
      <c r="G41" s="911"/>
      <c r="H41" s="912"/>
      <c r="I41" s="913" t="s">
        <v>11</v>
      </c>
      <c r="J41" s="913" t="s">
        <v>12</v>
      </c>
      <c r="K41" s="915" t="s">
        <v>1075</v>
      </c>
      <c r="L41" s="915"/>
    </row>
    <row r="42" spans="1:12" ht="54.75" customHeight="1" thickBot="1">
      <c r="A42" s="916" t="s">
        <v>1071</v>
      </c>
      <c r="B42" s="917"/>
      <c r="C42" s="918" t="s">
        <v>1072</v>
      </c>
      <c r="D42" s="919"/>
      <c r="E42" s="916" t="s">
        <v>1073</v>
      </c>
      <c r="F42" s="917"/>
      <c r="G42" s="916" t="s">
        <v>1074</v>
      </c>
      <c r="H42" s="917"/>
      <c r="I42" s="913"/>
      <c r="J42" s="913"/>
      <c r="K42" s="915"/>
      <c r="L42" s="915"/>
    </row>
    <row r="43" spans="1:12" ht="22.5" thickTop="1">
      <c r="A43" s="729"/>
      <c r="B43" s="729"/>
      <c r="C43" s="729"/>
      <c r="D43" s="729"/>
      <c r="E43" s="729"/>
      <c r="F43" s="730"/>
      <c r="G43" s="756"/>
      <c r="H43" s="757"/>
      <c r="I43" s="726" t="s">
        <v>82</v>
      </c>
      <c r="J43" s="264"/>
      <c r="K43" s="758"/>
      <c r="L43" s="759"/>
    </row>
    <row r="44" spans="1:12" ht="18.75">
      <c r="A44" s="738">
        <v>1252080</v>
      </c>
      <c r="B44" s="740" t="s">
        <v>39</v>
      </c>
      <c r="C44" s="266"/>
      <c r="D44" s="266"/>
      <c r="E44" s="738">
        <v>1252080</v>
      </c>
      <c r="F44" s="740" t="s">
        <v>39</v>
      </c>
      <c r="G44" s="738">
        <v>724868</v>
      </c>
      <c r="H44" s="727" t="s">
        <v>39</v>
      </c>
      <c r="I44" s="600" t="s">
        <v>24</v>
      </c>
      <c r="J44" s="727" t="s">
        <v>623</v>
      </c>
      <c r="K44" s="738">
        <v>24130</v>
      </c>
      <c r="L44" s="727" t="s">
        <v>39</v>
      </c>
    </row>
    <row r="45" spans="1:12" ht="18.75">
      <c r="A45" s="738">
        <v>5712180</v>
      </c>
      <c r="B45" s="740" t="s">
        <v>39</v>
      </c>
      <c r="C45" s="266"/>
      <c r="D45" s="266"/>
      <c r="E45" s="738">
        <v>5712180</v>
      </c>
      <c r="F45" s="740" t="s">
        <v>39</v>
      </c>
      <c r="G45" s="738">
        <v>2364532</v>
      </c>
      <c r="H45" s="733" t="s">
        <v>39</v>
      </c>
      <c r="I45" s="600" t="s">
        <v>819</v>
      </c>
      <c r="J45" s="727" t="s">
        <v>624</v>
      </c>
      <c r="K45" s="738">
        <v>349560</v>
      </c>
      <c r="L45" s="733" t="s">
        <v>39</v>
      </c>
    </row>
    <row r="46" spans="1:12" ht="18.75">
      <c r="A46" s="738">
        <v>3089520</v>
      </c>
      <c r="B46" s="740"/>
      <c r="C46" s="266"/>
      <c r="D46" s="266"/>
      <c r="E46" s="738">
        <v>3089520</v>
      </c>
      <c r="F46" s="740"/>
      <c r="G46" s="738">
        <v>1796460</v>
      </c>
      <c r="H46" s="733" t="s">
        <v>39</v>
      </c>
      <c r="I46" s="600" t="s">
        <v>814</v>
      </c>
      <c r="J46" s="727" t="s">
        <v>916</v>
      </c>
      <c r="K46" s="738">
        <v>251700</v>
      </c>
      <c r="L46" s="733" t="s">
        <v>39</v>
      </c>
    </row>
    <row r="47" spans="1:12" ht="18.75">
      <c r="A47" s="738">
        <v>212760</v>
      </c>
      <c r="B47" s="740" t="s">
        <v>39</v>
      </c>
      <c r="C47" s="266"/>
      <c r="D47" s="266"/>
      <c r="E47" s="738">
        <v>212760</v>
      </c>
      <c r="F47" s="740" t="s">
        <v>39</v>
      </c>
      <c r="G47" s="738">
        <v>130160</v>
      </c>
      <c r="H47" s="733" t="s">
        <v>39</v>
      </c>
      <c r="I47" s="600" t="s">
        <v>17</v>
      </c>
      <c r="J47" s="727" t="s">
        <v>644</v>
      </c>
      <c r="K47" s="738">
        <v>17270</v>
      </c>
      <c r="L47" s="733" t="s">
        <v>39</v>
      </c>
    </row>
    <row r="48" spans="1:12" ht="18.75">
      <c r="A48" s="738">
        <v>1751880</v>
      </c>
      <c r="B48" s="740" t="s">
        <v>39</v>
      </c>
      <c r="C48" s="266"/>
      <c r="D48" s="266"/>
      <c r="E48" s="738">
        <v>1751880</v>
      </c>
      <c r="F48" s="740" t="s">
        <v>39</v>
      </c>
      <c r="G48" s="738">
        <v>929815</v>
      </c>
      <c r="H48" s="733" t="s">
        <v>39</v>
      </c>
      <c r="I48" s="600" t="s">
        <v>70</v>
      </c>
      <c r="J48" s="727" t="s">
        <v>645</v>
      </c>
      <c r="K48" s="738">
        <v>131050</v>
      </c>
      <c r="L48" s="733" t="s">
        <v>39</v>
      </c>
    </row>
    <row r="49" spans="1:12" ht="18.75">
      <c r="A49" s="738">
        <v>964400</v>
      </c>
      <c r="B49" s="740" t="s">
        <v>39</v>
      </c>
      <c r="C49" s="737"/>
      <c r="D49" s="266"/>
      <c r="E49" s="738">
        <v>964400</v>
      </c>
      <c r="F49" s="740" t="s">
        <v>39</v>
      </c>
      <c r="G49" s="738">
        <v>58574</v>
      </c>
      <c r="H49" s="733" t="s">
        <v>39</v>
      </c>
      <c r="I49" s="600" t="s">
        <v>18</v>
      </c>
      <c r="J49" s="727" t="s">
        <v>625</v>
      </c>
      <c r="K49" s="738">
        <v>15100</v>
      </c>
      <c r="L49" s="733" t="s">
        <v>39</v>
      </c>
    </row>
    <row r="50" spans="1:12" ht="18.75">
      <c r="A50" s="738">
        <v>5445000</v>
      </c>
      <c r="B50" s="740" t="s">
        <v>39</v>
      </c>
      <c r="C50" s="266"/>
      <c r="D50" s="266"/>
      <c r="E50" s="738">
        <v>5445000</v>
      </c>
      <c r="F50" s="740" t="s">
        <v>39</v>
      </c>
      <c r="G50" s="738">
        <v>1751698</v>
      </c>
      <c r="H50" s="727" t="s">
        <v>39</v>
      </c>
      <c r="I50" s="600" t="s">
        <v>19</v>
      </c>
      <c r="J50" s="727" t="s">
        <v>626</v>
      </c>
      <c r="K50" s="738">
        <v>171496</v>
      </c>
      <c r="L50" s="727" t="s">
        <v>39</v>
      </c>
    </row>
    <row r="51" spans="1:12" ht="18.75">
      <c r="A51" s="738">
        <v>2307380</v>
      </c>
      <c r="B51" s="740" t="s">
        <v>39</v>
      </c>
      <c r="C51" s="266"/>
      <c r="D51" s="266"/>
      <c r="E51" s="738">
        <v>2307380</v>
      </c>
      <c r="F51" s="740" t="s">
        <v>39</v>
      </c>
      <c r="G51" s="737">
        <v>948826</v>
      </c>
      <c r="H51" s="727" t="s">
        <v>826</v>
      </c>
      <c r="I51" s="600" t="s">
        <v>20</v>
      </c>
      <c r="J51" s="727" t="s">
        <v>627</v>
      </c>
      <c r="K51" s="737">
        <v>315453</v>
      </c>
      <c r="L51" s="727" t="s">
        <v>722</v>
      </c>
    </row>
    <row r="52" spans="1:12" ht="18.75">
      <c r="A52" s="763">
        <v>359000</v>
      </c>
      <c r="B52" s="740" t="s">
        <v>39</v>
      </c>
      <c r="C52" s="266"/>
      <c r="D52" s="266"/>
      <c r="E52" s="763">
        <v>359000</v>
      </c>
      <c r="F52" s="740" t="s">
        <v>39</v>
      </c>
      <c r="G52" s="737">
        <v>144589</v>
      </c>
      <c r="H52" s="727" t="s">
        <v>1067</v>
      </c>
      <c r="I52" s="600" t="s">
        <v>21</v>
      </c>
      <c r="J52" s="727" t="s">
        <v>628</v>
      </c>
      <c r="K52" s="737">
        <v>39786</v>
      </c>
      <c r="L52" s="727" t="s">
        <v>753</v>
      </c>
    </row>
    <row r="53" spans="1:12" ht="18.75">
      <c r="A53" s="738">
        <v>3017000</v>
      </c>
      <c r="B53" s="740" t="s">
        <v>39</v>
      </c>
      <c r="C53" s="266"/>
      <c r="D53" s="266"/>
      <c r="E53" s="738">
        <v>3017000</v>
      </c>
      <c r="F53" s="740" t="s">
        <v>39</v>
      </c>
      <c r="G53" s="737">
        <v>707000</v>
      </c>
      <c r="H53" s="727" t="s">
        <v>39</v>
      </c>
      <c r="I53" s="600" t="s">
        <v>25</v>
      </c>
      <c r="J53" s="727" t="s">
        <v>629</v>
      </c>
      <c r="K53" s="737">
        <v>20000</v>
      </c>
      <c r="L53" s="727" t="s">
        <v>39</v>
      </c>
    </row>
    <row r="54" spans="1:12" ht="18.75">
      <c r="A54" s="738">
        <v>352500</v>
      </c>
      <c r="B54" s="740" t="s">
        <v>39</v>
      </c>
      <c r="C54" s="247"/>
      <c r="D54" s="266"/>
      <c r="E54" s="738">
        <v>352500</v>
      </c>
      <c r="F54" s="740" t="s">
        <v>39</v>
      </c>
      <c r="G54" s="737">
        <v>150500</v>
      </c>
      <c r="H54" s="733" t="s">
        <v>39</v>
      </c>
      <c r="I54" s="600" t="s">
        <v>22</v>
      </c>
      <c r="J54" s="727" t="s">
        <v>630</v>
      </c>
      <c r="K54" s="737" t="s">
        <v>39</v>
      </c>
      <c r="L54" s="733" t="s">
        <v>39</v>
      </c>
    </row>
    <row r="55" spans="1:12" ht="18.75">
      <c r="A55" s="738">
        <v>1236300</v>
      </c>
      <c r="B55" s="740" t="s">
        <v>39</v>
      </c>
      <c r="C55" s="247"/>
      <c r="D55" s="266"/>
      <c r="E55" s="738">
        <v>1236300</v>
      </c>
      <c r="F55" s="740" t="s">
        <v>39</v>
      </c>
      <c r="G55" s="737">
        <v>1171460</v>
      </c>
      <c r="H55" s="733">
        <v>75</v>
      </c>
      <c r="I55" s="600" t="s">
        <v>23</v>
      </c>
      <c r="J55" s="727" t="s">
        <v>631</v>
      </c>
      <c r="K55" s="737">
        <v>1171460</v>
      </c>
      <c r="L55" s="733">
        <v>75</v>
      </c>
    </row>
    <row r="56" spans="1:12" ht="18.75">
      <c r="A56" s="763" t="s">
        <v>39</v>
      </c>
      <c r="B56" s="740" t="s">
        <v>39</v>
      </c>
      <c r="C56" s="247"/>
      <c r="D56" s="266"/>
      <c r="E56" s="763" t="s">
        <v>39</v>
      </c>
      <c r="F56" s="789" t="s">
        <v>39</v>
      </c>
      <c r="G56" s="737" t="s">
        <v>39</v>
      </c>
      <c r="H56" s="733"/>
      <c r="I56" s="600" t="s">
        <v>276</v>
      </c>
      <c r="J56" s="727" t="s">
        <v>917</v>
      </c>
      <c r="K56" s="737" t="s">
        <v>39</v>
      </c>
      <c r="L56" s="733"/>
    </row>
    <row r="57" spans="1:12" ht="22.5" thickBot="1">
      <c r="A57" s="766">
        <v>25700000</v>
      </c>
      <c r="B57" s="767" t="s">
        <v>39</v>
      </c>
      <c r="C57" s="768"/>
      <c r="D57" s="769"/>
      <c r="E57" s="764">
        <v>25700000</v>
      </c>
      <c r="F57" s="765" t="s">
        <v>39</v>
      </c>
      <c r="G57" s="791">
        <v>10878484</v>
      </c>
      <c r="H57" s="790" t="s">
        <v>1090</v>
      </c>
      <c r="I57" s="776" t="s">
        <v>48</v>
      </c>
      <c r="J57" s="770"/>
      <c r="K57" s="781">
        <v>2507006</v>
      </c>
      <c r="L57" s="761" t="s">
        <v>759</v>
      </c>
    </row>
    <row r="58" spans="1:12" ht="22.5" thickTop="1">
      <c r="A58" s="720"/>
      <c r="B58" s="722"/>
      <c r="C58" s="723"/>
      <c r="D58" s="720"/>
      <c r="E58" s="718"/>
      <c r="F58" s="720"/>
      <c r="G58" s="737">
        <v>9500</v>
      </c>
      <c r="H58" s="740" t="s">
        <v>39</v>
      </c>
      <c r="I58" s="721" t="s">
        <v>905</v>
      </c>
      <c r="J58" s="89"/>
      <c r="K58" s="720"/>
      <c r="L58" s="720"/>
    </row>
    <row r="59" spans="1:12" ht="21.75">
      <c r="A59" s="720"/>
      <c r="B59" s="722"/>
      <c r="C59" s="720"/>
      <c r="D59" s="720"/>
      <c r="E59" s="718"/>
      <c r="F59" s="720"/>
      <c r="G59" s="737">
        <v>467655</v>
      </c>
      <c r="H59" s="740" t="s">
        <v>39</v>
      </c>
      <c r="I59" s="721" t="s">
        <v>889</v>
      </c>
      <c r="J59" s="89"/>
      <c r="K59" s="782">
        <v>222980</v>
      </c>
      <c r="L59" s="720" t="s">
        <v>39</v>
      </c>
    </row>
    <row r="60" spans="1:12" ht="21.75">
      <c r="A60" s="720"/>
      <c r="B60" s="722"/>
      <c r="C60" s="720"/>
      <c r="D60" s="720"/>
      <c r="E60" s="718"/>
      <c r="F60" s="720"/>
      <c r="G60" s="737">
        <v>650459</v>
      </c>
      <c r="H60" s="740" t="s">
        <v>39</v>
      </c>
      <c r="I60" s="721" t="s">
        <v>921</v>
      </c>
      <c r="J60" s="89"/>
      <c r="K60" s="782">
        <v>349459</v>
      </c>
      <c r="L60" s="720" t="s">
        <v>39</v>
      </c>
    </row>
    <row r="61" spans="1:12" ht="21.75">
      <c r="A61" s="720"/>
      <c r="B61" s="722"/>
      <c r="C61" s="720"/>
      <c r="D61" s="720"/>
      <c r="E61" s="718"/>
      <c r="F61" s="720"/>
      <c r="G61" s="737">
        <v>253100</v>
      </c>
      <c r="H61" s="740" t="s">
        <v>39</v>
      </c>
      <c r="I61" s="721" t="s">
        <v>922</v>
      </c>
      <c r="J61" s="89"/>
      <c r="K61" s="782">
        <v>43600</v>
      </c>
      <c r="L61" s="720" t="s">
        <v>39</v>
      </c>
    </row>
    <row r="62" spans="1:12" ht="21.75">
      <c r="A62" s="720"/>
      <c r="B62" s="722"/>
      <c r="C62" s="720"/>
      <c r="D62" s="720"/>
      <c r="E62" s="718"/>
      <c r="F62" s="720"/>
      <c r="G62" s="737">
        <v>365500</v>
      </c>
      <c r="H62" s="740" t="s">
        <v>39</v>
      </c>
      <c r="I62" s="721" t="s">
        <v>1089</v>
      </c>
      <c r="J62" s="89"/>
      <c r="K62" s="782">
        <v>365500</v>
      </c>
      <c r="L62" s="720" t="s">
        <v>39</v>
      </c>
    </row>
    <row r="63" spans="1:12" ht="21.75">
      <c r="A63" s="720"/>
      <c r="B63" s="722"/>
      <c r="C63" s="720"/>
      <c r="D63" s="720"/>
      <c r="E63" s="718"/>
      <c r="F63" s="720"/>
      <c r="G63" s="737">
        <v>2345810</v>
      </c>
      <c r="H63" s="727" t="s">
        <v>736</v>
      </c>
      <c r="I63" s="721" t="s">
        <v>74</v>
      </c>
      <c r="J63" s="89"/>
      <c r="K63" s="782">
        <v>311464</v>
      </c>
      <c r="L63" s="359">
        <v>43</v>
      </c>
    </row>
    <row r="64" spans="1:12" ht="21.75">
      <c r="A64" s="720"/>
      <c r="B64" s="722"/>
      <c r="C64" s="720"/>
      <c r="D64" s="720"/>
      <c r="E64" s="718"/>
      <c r="F64" s="720"/>
      <c r="G64" s="737">
        <v>1675829</v>
      </c>
      <c r="H64" s="727" t="s">
        <v>39</v>
      </c>
      <c r="I64" s="721" t="s">
        <v>904</v>
      </c>
      <c r="J64" s="89"/>
      <c r="K64" s="783" t="s">
        <v>39</v>
      </c>
      <c r="L64" s="720" t="s">
        <v>39</v>
      </c>
    </row>
    <row r="65" spans="1:12" ht="21.75">
      <c r="A65" s="720"/>
      <c r="B65" s="722"/>
      <c r="C65" s="720"/>
      <c r="D65" s="720"/>
      <c r="E65" s="718"/>
      <c r="F65" s="720"/>
      <c r="G65" s="737">
        <v>1879800</v>
      </c>
      <c r="H65" s="727" t="s">
        <v>39</v>
      </c>
      <c r="I65" s="721" t="s">
        <v>903</v>
      </c>
      <c r="J65" s="89"/>
      <c r="K65" s="782">
        <v>547500</v>
      </c>
      <c r="L65" s="720" t="s">
        <v>39</v>
      </c>
    </row>
    <row r="66" spans="1:12" ht="21.75">
      <c r="A66" s="720"/>
      <c r="B66" s="722"/>
      <c r="C66" s="720"/>
      <c r="D66" s="720"/>
      <c r="E66" s="718"/>
      <c r="F66" s="720"/>
      <c r="G66" s="737">
        <v>3388097</v>
      </c>
      <c r="H66" s="727" t="s">
        <v>39</v>
      </c>
      <c r="I66" s="721" t="s">
        <v>127</v>
      </c>
      <c r="J66" s="89"/>
      <c r="K66" s="783" t="s">
        <v>39</v>
      </c>
      <c r="L66" s="720" t="s">
        <v>39</v>
      </c>
    </row>
    <row r="67" spans="1:12" ht="21.75">
      <c r="A67" s="720"/>
      <c r="B67" s="722"/>
      <c r="C67" s="720"/>
      <c r="D67" s="720"/>
      <c r="E67" s="718"/>
      <c r="F67" s="720"/>
      <c r="G67" s="737">
        <v>5600</v>
      </c>
      <c r="H67" s="727" t="s">
        <v>39</v>
      </c>
      <c r="I67" s="721" t="s">
        <v>1088</v>
      </c>
      <c r="J67" s="89"/>
      <c r="K67" s="785">
        <v>5600</v>
      </c>
      <c r="L67" s="720" t="s">
        <v>39</v>
      </c>
    </row>
    <row r="68" spans="1:12" ht="21.75">
      <c r="A68" s="720"/>
      <c r="B68" s="722"/>
      <c r="C68" s="720"/>
      <c r="D68" s="720"/>
      <c r="E68" s="718"/>
      <c r="F68" s="720"/>
      <c r="G68" s="737">
        <v>320198</v>
      </c>
      <c r="H68" s="727" t="s">
        <v>39</v>
      </c>
      <c r="I68" s="721" t="s">
        <v>121</v>
      </c>
      <c r="J68" s="89"/>
      <c r="K68" s="782">
        <v>47880</v>
      </c>
      <c r="L68" s="720" t="s">
        <v>39</v>
      </c>
    </row>
    <row r="69" spans="1:12" ht="21.75">
      <c r="A69" s="720"/>
      <c r="B69" s="722"/>
      <c r="C69" s="720"/>
      <c r="D69" s="720"/>
      <c r="E69" s="718"/>
      <c r="F69" s="720"/>
      <c r="G69" s="737">
        <v>1043500</v>
      </c>
      <c r="H69" s="733" t="s">
        <v>39</v>
      </c>
      <c r="I69" s="721" t="s">
        <v>937</v>
      </c>
      <c r="J69" s="89"/>
      <c r="K69" s="782">
        <v>337500</v>
      </c>
      <c r="L69" s="720" t="s">
        <v>39</v>
      </c>
    </row>
    <row r="70" spans="1:12" ht="21.75">
      <c r="A70" s="364"/>
      <c r="B70" s="363"/>
      <c r="C70" s="364"/>
      <c r="D70" s="364"/>
      <c r="E70" s="716"/>
      <c r="F70" s="363"/>
      <c r="G70" s="786">
        <v>519684</v>
      </c>
      <c r="H70" s="787">
        <v>75</v>
      </c>
      <c r="I70" s="779" t="s">
        <v>1087</v>
      </c>
      <c r="J70" s="780"/>
      <c r="K70" s="784">
        <v>519684</v>
      </c>
      <c r="L70" s="377">
        <v>75</v>
      </c>
    </row>
    <row r="71" spans="1:12" ht="21.75">
      <c r="A71" s="720"/>
      <c r="B71" s="722"/>
      <c r="C71" s="364"/>
      <c r="D71" s="720"/>
      <c r="E71" s="718"/>
      <c r="F71" s="720"/>
      <c r="G71" s="777">
        <v>12924733</v>
      </c>
      <c r="H71" s="778" t="s">
        <v>927</v>
      </c>
      <c r="I71" s="771"/>
      <c r="J71" s="476"/>
      <c r="K71" s="792">
        <v>2751168</v>
      </c>
      <c r="L71" s="793">
        <v>18</v>
      </c>
    </row>
    <row r="72" spans="1:12" ht="22.5" thickBot="1">
      <c r="A72" s="766">
        <v>25700000</v>
      </c>
      <c r="B72" s="767" t="s">
        <v>39</v>
      </c>
      <c r="C72" s="768"/>
      <c r="D72" s="769"/>
      <c r="E72" s="764">
        <v>25700000</v>
      </c>
      <c r="F72" s="765" t="s">
        <v>39</v>
      </c>
      <c r="G72" s="772">
        <v>23803217</v>
      </c>
      <c r="H72" s="773" t="s">
        <v>344</v>
      </c>
      <c r="I72" s="914" t="s">
        <v>83</v>
      </c>
      <c r="J72" s="914"/>
      <c r="K72" s="764">
        <v>5258174</v>
      </c>
      <c r="L72" s="788">
        <v>47</v>
      </c>
    </row>
    <row r="73" spans="1:12" ht="22.5" thickTop="1">
      <c r="A73" s="181" t="s">
        <v>1093</v>
      </c>
      <c r="F73" s="718"/>
      <c r="G73" s="774"/>
      <c r="H73" s="486"/>
      <c r="I73" s="854" t="s">
        <v>84</v>
      </c>
      <c r="J73" s="854"/>
      <c r="K73" s="722"/>
      <c r="L73" s="723"/>
    </row>
    <row r="74" spans="1:12" ht="21.75">
      <c r="A74" s="181" t="s">
        <v>1094</v>
      </c>
      <c r="F74" s="718"/>
      <c r="G74" s="774"/>
      <c r="H74" s="486"/>
      <c r="I74" s="854" t="s">
        <v>122</v>
      </c>
      <c r="J74" s="854"/>
      <c r="K74" s="722"/>
      <c r="L74" s="720"/>
    </row>
    <row r="75" spans="1:12" ht="21.75">
      <c r="A75" s="181" t="s">
        <v>873</v>
      </c>
      <c r="F75" s="718"/>
      <c r="G75" s="775"/>
      <c r="H75" s="489"/>
      <c r="I75" s="854" t="s">
        <v>85</v>
      </c>
      <c r="J75" s="854"/>
      <c r="K75" s="799" t="s">
        <v>1092</v>
      </c>
      <c r="L75" s="800" t="s">
        <v>1091</v>
      </c>
    </row>
    <row r="76" spans="1:12" ht="22.5" thickBot="1">
      <c r="A76" s="181" t="s">
        <v>1095</v>
      </c>
      <c r="F76" s="718"/>
      <c r="G76" s="772">
        <v>36100243</v>
      </c>
      <c r="H76" s="773" t="s">
        <v>597</v>
      </c>
      <c r="I76" s="854" t="s">
        <v>123</v>
      </c>
      <c r="J76" s="854"/>
      <c r="K76" s="801">
        <v>36100243</v>
      </c>
      <c r="L76" s="802">
        <v>21</v>
      </c>
    </row>
    <row r="77" spans="1:5" ht="22.5" thickTop="1">
      <c r="A77" s="181" t="s">
        <v>1082</v>
      </c>
      <c r="E77" s="181" t="s">
        <v>1096</v>
      </c>
    </row>
    <row r="78" spans="1:5" ht="21.75">
      <c r="A78" s="181" t="s">
        <v>866</v>
      </c>
      <c r="E78" s="181" t="s">
        <v>1097</v>
      </c>
    </row>
    <row r="79" ht="21.75">
      <c r="E79" s="181" t="s">
        <v>1098</v>
      </c>
    </row>
  </sheetData>
  <sheetProtection/>
  <mergeCells count="24">
    <mergeCell ref="A5:B5"/>
    <mergeCell ref="E5:F5"/>
    <mergeCell ref="G5:H5"/>
    <mergeCell ref="K4:L5"/>
    <mergeCell ref="J4:J5"/>
    <mergeCell ref="I4:I5"/>
    <mergeCell ref="K41:L42"/>
    <mergeCell ref="A42:B42"/>
    <mergeCell ref="C42:D42"/>
    <mergeCell ref="E42:F42"/>
    <mergeCell ref="G42:H42"/>
    <mergeCell ref="A1:L1"/>
    <mergeCell ref="A2:L2"/>
    <mergeCell ref="A3:L3"/>
    <mergeCell ref="A4:H4"/>
    <mergeCell ref="C5:D5"/>
    <mergeCell ref="I74:J74"/>
    <mergeCell ref="I75:J75"/>
    <mergeCell ref="I76:J76"/>
    <mergeCell ref="A41:H41"/>
    <mergeCell ref="I41:I42"/>
    <mergeCell ref="J41:J42"/>
    <mergeCell ref="I72:J72"/>
    <mergeCell ref="I73:J7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42">
      <selection activeCell="F57" sqref="F57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828" t="s">
        <v>936</v>
      </c>
      <c r="B1" s="828"/>
      <c r="C1" s="828"/>
      <c r="D1" s="828"/>
      <c r="E1" s="828"/>
      <c r="F1" s="828"/>
      <c r="G1" s="828"/>
      <c r="H1" s="828"/>
      <c r="I1" s="828"/>
    </row>
    <row r="2" spans="1:9" ht="18.75" customHeight="1">
      <c r="A2" s="835" t="s">
        <v>131</v>
      </c>
      <c r="B2" s="835"/>
      <c r="C2" s="835"/>
      <c r="D2" s="835"/>
      <c r="E2" s="835"/>
      <c r="F2" s="835"/>
      <c r="G2" s="835"/>
      <c r="H2" s="835"/>
      <c r="I2" s="835"/>
    </row>
    <row r="3" spans="1:9" ht="21" customHeight="1" thickBot="1">
      <c r="A3" s="43"/>
      <c r="B3" s="44"/>
      <c r="C3" s="43"/>
      <c r="D3" s="44"/>
      <c r="E3" s="45"/>
      <c r="F3" s="46"/>
      <c r="G3" s="471" t="s">
        <v>886</v>
      </c>
      <c r="H3" s="43"/>
      <c r="I3" s="44"/>
    </row>
    <row r="4" spans="1:9" ht="21.75" customHeight="1" thickTop="1">
      <c r="A4" s="836" t="s">
        <v>113</v>
      </c>
      <c r="B4" s="852"/>
      <c r="C4" s="852"/>
      <c r="D4" s="837"/>
      <c r="E4" s="848"/>
      <c r="F4" s="849"/>
      <c r="G4" s="47"/>
      <c r="H4" s="836" t="s">
        <v>117</v>
      </c>
      <c r="I4" s="837"/>
    </row>
    <row r="5" spans="1:9" ht="21.75" customHeight="1">
      <c r="A5" s="838" t="s">
        <v>76</v>
      </c>
      <c r="B5" s="839"/>
      <c r="C5" s="845" t="s">
        <v>114</v>
      </c>
      <c r="D5" s="844"/>
      <c r="E5" s="850" t="s">
        <v>11</v>
      </c>
      <c r="F5" s="851"/>
      <c r="G5" s="472" t="s">
        <v>115</v>
      </c>
      <c r="H5" s="843" t="s">
        <v>114</v>
      </c>
      <c r="I5" s="844"/>
    </row>
    <row r="6" spans="1:9" ht="20.25" customHeight="1" thickBot="1">
      <c r="A6" s="846" t="s">
        <v>86</v>
      </c>
      <c r="B6" s="834"/>
      <c r="C6" s="833" t="s">
        <v>86</v>
      </c>
      <c r="D6" s="834"/>
      <c r="E6" s="831"/>
      <c r="F6" s="832"/>
      <c r="G6" s="473" t="s">
        <v>116</v>
      </c>
      <c r="H6" s="843" t="s">
        <v>86</v>
      </c>
      <c r="I6" s="844"/>
    </row>
    <row r="7" spans="1:9" ht="21.75" customHeight="1" thickTop="1">
      <c r="A7" s="48"/>
      <c r="B7" s="49"/>
      <c r="C7" s="50">
        <v>30733936</v>
      </c>
      <c r="D7" s="59" t="s">
        <v>589</v>
      </c>
      <c r="E7" s="597" t="s">
        <v>41</v>
      </c>
      <c r="F7" s="51"/>
      <c r="G7" s="52"/>
      <c r="H7" s="508">
        <v>34816358</v>
      </c>
      <c r="I7" s="475" t="s">
        <v>926</v>
      </c>
    </row>
    <row r="8" spans="1:9" ht="19.5" customHeight="1">
      <c r="A8" s="54"/>
      <c r="B8" s="49"/>
      <c r="C8" s="50"/>
      <c r="D8" s="49"/>
      <c r="E8" s="598" t="s">
        <v>899</v>
      </c>
      <c r="F8" s="56"/>
      <c r="G8" s="57"/>
      <c r="H8" s="58"/>
      <c r="I8" s="59"/>
    </row>
    <row r="9" spans="1:9" ht="19.5" customHeight="1">
      <c r="A9" s="54">
        <v>112000</v>
      </c>
      <c r="B9" s="49" t="s">
        <v>39</v>
      </c>
      <c r="C9" s="60">
        <v>114510</v>
      </c>
      <c r="D9" s="59" t="s">
        <v>927</v>
      </c>
      <c r="E9" s="596" t="s">
        <v>77</v>
      </c>
      <c r="F9" s="62"/>
      <c r="G9" s="57" t="s">
        <v>461</v>
      </c>
      <c r="H9" s="87">
        <v>32218</v>
      </c>
      <c r="I9" s="57" t="s">
        <v>343</v>
      </c>
    </row>
    <row r="10" spans="1:9" ht="19.5" customHeight="1">
      <c r="A10" s="54">
        <v>48510</v>
      </c>
      <c r="B10" s="49" t="s">
        <v>39</v>
      </c>
      <c r="C10" s="53">
        <v>39587</v>
      </c>
      <c r="D10" s="59" t="s">
        <v>106</v>
      </c>
      <c r="E10" s="596" t="s">
        <v>118</v>
      </c>
      <c r="F10" s="62"/>
      <c r="G10" s="57" t="s">
        <v>468</v>
      </c>
      <c r="H10" s="87">
        <v>23938</v>
      </c>
      <c r="I10" s="57" t="s">
        <v>106</v>
      </c>
    </row>
    <row r="11" spans="1:9" ht="20.25" customHeight="1">
      <c r="A11" s="54">
        <v>280000</v>
      </c>
      <c r="B11" s="49" t="s">
        <v>39</v>
      </c>
      <c r="C11" s="60">
        <v>134190</v>
      </c>
      <c r="D11" s="59" t="s">
        <v>797</v>
      </c>
      <c r="E11" s="596" t="s">
        <v>78</v>
      </c>
      <c r="F11" s="62"/>
      <c r="G11" s="57" t="s">
        <v>497</v>
      </c>
      <c r="H11" s="87">
        <v>36804</v>
      </c>
      <c r="I11" s="57" t="s">
        <v>823</v>
      </c>
    </row>
    <row r="12" spans="1:9" ht="19.5" customHeight="1">
      <c r="A12" s="63" t="s">
        <v>39</v>
      </c>
      <c r="B12" s="49" t="s">
        <v>39</v>
      </c>
      <c r="C12" s="60"/>
      <c r="D12" s="59"/>
      <c r="E12" s="596" t="s">
        <v>119</v>
      </c>
      <c r="F12" s="62"/>
      <c r="G12" s="57" t="s">
        <v>503</v>
      </c>
      <c r="H12" s="87"/>
      <c r="I12" s="57"/>
    </row>
    <row r="13" spans="1:9" ht="18.75" customHeight="1">
      <c r="A13" s="54">
        <v>230100</v>
      </c>
      <c r="B13" s="49" t="s">
        <v>39</v>
      </c>
      <c r="C13" s="53">
        <v>182301</v>
      </c>
      <c r="D13" s="59" t="s">
        <v>39</v>
      </c>
      <c r="E13" s="596" t="s">
        <v>79</v>
      </c>
      <c r="F13" s="62"/>
      <c r="G13" s="57" t="s">
        <v>507</v>
      </c>
      <c r="H13" s="87">
        <v>16284</v>
      </c>
      <c r="I13" s="57" t="s">
        <v>39</v>
      </c>
    </row>
    <row r="14" spans="1:9" ht="19.5" customHeight="1">
      <c r="A14" s="63" t="s">
        <v>39</v>
      </c>
      <c r="B14" s="49" t="s">
        <v>39</v>
      </c>
      <c r="C14" s="60">
        <v>200</v>
      </c>
      <c r="D14" s="59"/>
      <c r="E14" s="596" t="s">
        <v>120</v>
      </c>
      <c r="F14" s="62"/>
      <c r="G14" s="57" t="s">
        <v>515</v>
      </c>
      <c r="H14" s="87" t="s">
        <v>39</v>
      </c>
      <c r="I14" s="57"/>
    </row>
    <row r="15" spans="1:9" ht="18.75" customHeight="1">
      <c r="A15" s="54">
        <v>15989390</v>
      </c>
      <c r="B15" s="49" t="s">
        <v>39</v>
      </c>
      <c r="C15" s="64">
        <v>8167257</v>
      </c>
      <c r="D15" s="59" t="s">
        <v>797</v>
      </c>
      <c r="E15" s="596" t="s">
        <v>80</v>
      </c>
      <c r="F15" s="62"/>
      <c r="G15" s="57" t="s">
        <v>900</v>
      </c>
      <c r="H15" s="385">
        <v>1885938</v>
      </c>
      <c r="I15" s="57" t="s">
        <v>588</v>
      </c>
    </row>
    <row r="16" spans="1:9" ht="18.75" customHeight="1">
      <c r="A16" s="54">
        <v>9040000</v>
      </c>
      <c r="B16" s="49" t="s">
        <v>39</v>
      </c>
      <c r="C16" s="65">
        <v>7116696</v>
      </c>
      <c r="D16" s="59" t="s">
        <v>39</v>
      </c>
      <c r="E16" s="89" t="s">
        <v>272</v>
      </c>
      <c r="F16" s="62"/>
      <c r="G16" s="67" t="s">
        <v>901</v>
      </c>
      <c r="H16" s="87">
        <v>1947238</v>
      </c>
      <c r="I16" s="57" t="s">
        <v>39</v>
      </c>
    </row>
    <row r="17" spans="1:9" ht="19.5" customHeight="1">
      <c r="A17" s="54"/>
      <c r="B17" s="49"/>
      <c r="C17" s="65">
        <v>1058825</v>
      </c>
      <c r="D17" s="59"/>
      <c r="E17" s="600" t="s">
        <v>912</v>
      </c>
      <c r="F17" s="62"/>
      <c r="G17" s="67" t="s">
        <v>913</v>
      </c>
      <c r="H17" s="87" t="s">
        <v>39</v>
      </c>
      <c r="I17" s="57" t="s">
        <v>39</v>
      </c>
    </row>
    <row r="18" spans="1:9" ht="21" customHeight="1" thickBot="1">
      <c r="A18" s="105">
        <v>25700000</v>
      </c>
      <c r="B18" s="106" t="s">
        <v>39</v>
      </c>
      <c r="C18" s="105">
        <v>16813568</v>
      </c>
      <c r="D18" s="104" t="s">
        <v>820</v>
      </c>
      <c r="E18" s="69"/>
      <c r="F18" s="69"/>
      <c r="G18" s="57"/>
      <c r="H18" s="105">
        <v>3942421</v>
      </c>
      <c r="I18" s="104" t="s">
        <v>590</v>
      </c>
    </row>
    <row r="19" spans="1:9" ht="21" customHeight="1" thickTop="1">
      <c r="A19" s="592"/>
      <c r="B19" s="589"/>
      <c r="C19" s="599">
        <v>6430040</v>
      </c>
      <c r="D19" s="594" t="s">
        <v>39</v>
      </c>
      <c r="E19" s="89" t="s">
        <v>914</v>
      </c>
      <c r="F19" s="69"/>
      <c r="G19" s="57" t="s">
        <v>902</v>
      </c>
      <c r="H19" s="595">
        <v>1717630</v>
      </c>
      <c r="I19" s="593" t="s">
        <v>39</v>
      </c>
    </row>
    <row r="20" spans="1:9" ht="21.75">
      <c r="A20" s="50"/>
      <c r="B20" s="70"/>
      <c r="C20" s="198">
        <v>50800</v>
      </c>
      <c r="D20" s="107" t="s">
        <v>39</v>
      </c>
      <c r="E20" s="596" t="s">
        <v>109</v>
      </c>
      <c r="F20" s="62"/>
      <c r="G20" s="57" t="s">
        <v>622</v>
      </c>
      <c r="H20" s="87">
        <v>3500</v>
      </c>
      <c r="I20" s="49" t="s">
        <v>39</v>
      </c>
    </row>
    <row r="21" spans="1:9" ht="21.75">
      <c r="A21" s="50"/>
      <c r="B21" s="71"/>
      <c r="C21" s="87">
        <v>2592</v>
      </c>
      <c r="D21" s="86"/>
      <c r="E21" s="596" t="s">
        <v>75</v>
      </c>
      <c r="F21" s="62"/>
      <c r="G21" s="57" t="s">
        <v>621</v>
      </c>
      <c r="H21" s="87">
        <v>1552</v>
      </c>
      <c r="I21" s="49"/>
    </row>
    <row r="22" spans="1:9" ht="21.75">
      <c r="A22" s="72"/>
      <c r="B22" s="71"/>
      <c r="C22" s="87">
        <v>7600</v>
      </c>
      <c r="D22" s="57"/>
      <c r="E22" s="596" t="s">
        <v>915</v>
      </c>
      <c r="F22" s="62"/>
      <c r="G22" s="57"/>
      <c r="H22" s="87" t="s">
        <v>39</v>
      </c>
      <c r="I22" s="57"/>
    </row>
    <row r="23" spans="1:9" ht="21.75">
      <c r="A23" s="72"/>
      <c r="B23" s="71"/>
      <c r="C23" s="87">
        <v>2156007</v>
      </c>
      <c r="D23" s="57" t="s">
        <v>99</v>
      </c>
      <c r="E23" s="596" t="s">
        <v>128</v>
      </c>
      <c r="F23" s="62"/>
      <c r="G23" s="57"/>
      <c r="H23" s="87">
        <v>424688</v>
      </c>
      <c r="I23" s="57" t="s">
        <v>761</v>
      </c>
    </row>
    <row r="24" spans="1:9" ht="21.75">
      <c r="A24" s="50"/>
      <c r="B24" s="71"/>
      <c r="C24" s="87"/>
      <c r="D24" s="86"/>
      <c r="E24" s="596" t="s">
        <v>26</v>
      </c>
      <c r="F24" s="62"/>
      <c r="G24" s="57"/>
      <c r="H24" s="87"/>
      <c r="I24" s="49"/>
    </row>
    <row r="25" spans="1:9" ht="21.75">
      <c r="A25" s="50"/>
      <c r="B25" s="71"/>
      <c r="C25" s="87"/>
      <c r="D25" s="57"/>
      <c r="E25" s="596" t="s">
        <v>593</v>
      </c>
      <c r="F25" s="62"/>
      <c r="G25" s="57"/>
      <c r="H25" s="87" t="s">
        <v>39</v>
      </c>
      <c r="I25" s="59"/>
    </row>
    <row r="26" spans="1:9" ht="21.75">
      <c r="A26" s="72"/>
      <c r="B26" s="71"/>
      <c r="C26" s="87"/>
      <c r="D26" s="57"/>
      <c r="E26" s="596" t="s">
        <v>19</v>
      </c>
      <c r="F26" s="62"/>
      <c r="G26" s="57"/>
      <c r="H26" s="87" t="s">
        <v>39</v>
      </c>
      <c r="I26" s="57"/>
    </row>
    <row r="27" spans="1:9" ht="21.75">
      <c r="A27" s="72"/>
      <c r="B27" s="71"/>
      <c r="C27" s="87"/>
      <c r="D27" s="86"/>
      <c r="E27" s="596" t="s">
        <v>25</v>
      </c>
      <c r="F27" s="62"/>
      <c r="G27" s="57"/>
      <c r="H27" s="87" t="s">
        <v>39</v>
      </c>
      <c r="I27" s="49" t="s">
        <v>39</v>
      </c>
    </row>
    <row r="28" spans="1:9" ht="21.75">
      <c r="A28" s="72"/>
      <c r="B28" s="71"/>
      <c r="C28" s="91"/>
      <c r="D28" s="49"/>
      <c r="E28" s="61"/>
      <c r="F28" s="62"/>
      <c r="G28" s="57"/>
      <c r="H28" s="87" t="s">
        <v>39</v>
      </c>
      <c r="I28" s="49"/>
    </row>
    <row r="29" spans="1:9" ht="24">
      <c r="A29" s="72"/>
      <c r="B29" s="71"/>
      <c r="C29" s="108">
        <v>8647039</v>
      </c>
      <c r="D29" s="109" t="s">
        <v>99</v>
      </c>
      <c r="E29" s="69"/>
      <c r="F29" s="73"/>
      <c r="G29" s="74"/>
      <c r="H29" s="108">
        <v>2147370</v>
      </c>
      <c r="I29" s="109" t="s">
        <v>761</v>
      </c>
    </row>
    <row r="30" spans="1:9" ht="24.75" thickBot="1">
      <c r="A30" s="50"/>
      <c r="B30" s="71"/>
      <c r="C30" s="105">
        <v>25460607</v>
      </c>
      <c r="D30" s="104" t="s">
        <v>309</v>
      </c>
      <c r="E30" s="820" t="s">
        <v>81</v>
      </c>
      <c r="F30" s="821"/>
      <c r="G30" s="75"/>
      <c r="H30" s="105">
        <v>6089792</v>
      </c>
      <c r="I30" s="104" t="s">
        <v>735</v>
      </c>
    </row>
    <row r="31" spans="1:9" ht="22.5" thickTop="1">
      <c r="A31" s="50"/>
      <c r="B31" s="70"/>
      <c r="C31" s="50"/>
      <c r="D31" s="70"/>
      <c r="E31" s="70"/>
      <c r="F31" s="70"/>
      <c r="G31" s="75"/>
      <c r="H31" s="50"/>
      <c r="I31" s="70"/>
    </row>
    <row r="32" spans="1:9" ht="21.75">
      <c r="A32" s="72"/>
      <c r="B32" s="70"/>
      <c r="C32" s="50"/>
      <c r="D32" s="70"/>
      <c r="E32" s="70"/>
      <c r="F32" s="70"/>
      <c r="G32" s="75"/>
      <c r="H32" s="50"/>
      <c r="I32" s="70"/>
    </row>
    <row r="33" spans="1:9" ht="21.75">
      <c r="A33" s="72" t="s">
        <v>685</v>
      </c>
      <c r="B33" s="70"/>
      <c r="C33" s="50"/>
      <c r="D33" s="70"/>
      <c r="E33" s="70"/>
      <c r="F33" s="393" t="s">
        <v>681</v>
      </c>
      <c r="G33" s="75"/>
      <c r="H33" s="50"/>
      <c r="I33" s="70"/>
    </row>
    <row r="34" spans="1:9" ht="21.75">
      <c r="A34" s="72" t="s">
        <v>686</v>
      </c>
      <c r="B34" s="70"/>
      <c r="C34" s="50"/>
      <c r="D34" s="76" t="s">
        <v>679</v>
      </c>
      <c r="E34" s="70"/>
      <c r="F34" s="841" t="s">
        <v>682</v>
      </c>
      <c r="G34" s="841"/>
      <c r="H34" s="841"/>
      <c r="I34" s="70"/>
    </row>
    <row r="35" spans="1:9" ht="21.75">
      <c r="A35" s="72" t="s">
        <v>687</v>
      </c>
      <c r="B35" s="70"/>
      <c r="C35" s="50"/>
      <c r="D35" s="76" t="s">
        <v>680</v>
      </c>
      <c r="E35" s="70"/>
      <c r="F35" s="842" t="s">
        <v>683</v>
      </c>
      <c r="G35" s="842"/>
      <c r="H35" s="842"/>
      <c r="I35" s="70"/>
    </row>
    <row r="36" spans="1:9" ht="21.75">
      <c r="A36" s="72"/>
      <c r="B36" s="70"/>
      <c r="C36" s="50"/>
      <c r="D36" s="76"/>
      <c r="E36" s="70"/>
      <c r="F36" s="70"/>
      <c r="G36" s="75"/>
      <c r="H36" s="50"/>
      <c r="I36" s="70"/>
    </row>
    <row r="37" spans="1:9" ht="21.75">
      <c r="A37" s="72" t="s">
        <v>689</v>
      </c>
      <c r="B37" s="70"/>
      <c r="C37" s="50"/>
      <c r="D37" s="76"/>
      <c r="E37" s="70"/>
      <c r="F37" s="842" t="s">
        <v>684</v>
      </c>
      <c r="G37" s="842"/>
      <c r="H37" s="842"/>
      <c r="I37" s="70"/>
    </row>
    <row r="38" spans="1:9" ht="21.75">
      <c r="A38" s="72" t="s">
        <v>688</v>
      </c>
      <c r="B38" s="70"/>
      <c r="C38" s="50"/>
      <c r="D38" s="76"/>
      <c r="E38" s="70"/>
      <c r="F38" s="76" t="s">
        <v>799</v>
      </c>
      <c r="G38" s="75"/>
      <c r="H38" s="50"/>
      <c r="I38" s="70"/>
    </row>
    <row r="39" spans="1:9" ht="21.75">
      <c r="A39" s="72" t="s">
        <v>690</v>
      </c>
      <c r="B39" s="70"/>
      <c r="C39" s="50"/>
      <c r="D39" s="76"/>
      <c r="E39" s="70"/>
      <c r="F39" s="76" t="s">
        <v>800</v>
      </c>
      <c r="G39" s="75"/>
      <c r="H39" s="50"/>
      <c r="I39" s="70"/>
    </row>
    <row r="40" spans="1:9" ht="21.75">
      <c r="A40" s="72"/>
      <c r="B40" s="70"/>
      <c r="C40" s="50"/>
      <c r="D40" s="76"/>
      <c r="E40" s="70"/>
      <c r="F40" s="76"/>
      <c r="G40" s="75"/>
      <c r="H40" s="50"/>
      <c r="I40" s="70"/>
    </row>
    <row r="41" spans="1:9" ht="21.75">
      <c r="A41" s="829" t="s">
        <v>113</v>
      </c>
      <c r="B41" s="847"/>
      <c r="C41" s="847"/>
      <c r="D41" s="830"/>
      <c r="E41" s="825"/>
      <c r="F41" s="840"/>
      <c r="G41" s="494"/>
      <c r="H41" s="829" t="s">
        <v>117</v>
      </c>
      <c r="I41" s="830"/>
    </row>
    <row r="42" spans="1:9" ht="21.75">
      <c r="A42" s="825" t="s">
        <v>76</v>
      </c>
      <c r="B42" s="826"/>
      <c r="C42" s="821" t="s">
        <v>114</v>
      </c>
      <c r="D42" s="827"/>
      <c r="E42" s="820" t="s">
        <v>11</v>
      </c>
      <c r="F42" s="821"/>
      <c r="G42" s="57" t="s">
        <v>115</v>
      </c>
      <c r="H42" s="820" t="s">
        <v>114</v>
      </c>
      <c r="I42" s="827"/>
    </row>
    <row r="43" spans="1:9" ht="22.5" thickBot="1">
      <c r="A43" s="817" t="s">
        <v>86</v>
      </c>
      <c r="B43" s="818"/>
      <c r="C43" s="819" t="s">
        <v>86</v>
      </c>
      <c r="D43" s="818"/>
      <c r="E43" s="817"/>
      <c r="F43" s="819"/>
      <c r="G43" s="77" t="s">
        <v>116</v>
      </c>
      <c r="H43" s="817" t="s">
        <v>86</v>
      </c>
      <c r="I43" s="818"/>
    </row>
    <row r="44" spans="1:9" ht="22.5" thickTop="1">
      <c r="A44" s="506"/>
      <c r="B44" s="507"/>
      <c r="C44" s="50"/>
      <c r="D44" s="80"/>
      <c r="E44" s="81" t="s">
        <v>82</v>
      </c>
      <c r="F44" s="51"/>
      <c r="G44" s="52"/>
      <c r="H44" s="53"/>
      <c r="I44" s="80"/>
    </row>
    <row r="45" spans="1:11" ht="21.75">
      <c r="A45" s="82">
        <v>1252080</v>
      </c>
      <c r="B45" s="83" t="s">
        <v>39</v>
      </c>
      <c r="C45" s="84">
        <v>700738</v>
      </c>
      <c r="D45" s="57" t="s">
        <v>39</v>
      </c>
      <c r="E45" s="89" t="s">
        <v>24</v>
      </c>
      <c r="F45" s="89"/>
      <c r="G45" s="57" t="s">
        <v>623</v>
      </c>
      <c r="H45" s="84">
        <v>82797</v>
      </c>
      <c r="I45" s="57" t="s">
        <v>39</v>
      </c>
      <c r="K45" s="503"/>
    </row>
    <row r="46" spans="1:11" ht="21.75">
      <c r="A46" s="82">
        <v>5712180</v>
      </c>
      <c r="B46" s="83" t="s">
        <v>39</v>
      </c>
      <c r="C46" s="84">
        <v>2014972</v>
      </c>
      <c r="D46" s="86" t="s">
        <v>39</v>
      </c>
      <c r="E46" s="89" t="s">
        <v>819</v>
      </c>
      <c r="F46" s="89"/>
      <c r="G46" s="57" t="s">
        <v>624</v>
      </c>
      <c r="H46" s="84">
        <v>348909</v>
      </c>
      <c r="I46" s="86" t="s">
        <v>39</v>
      </c>
      <c r="K46" s="503"/>
    </row>
    <row r="47" spans="1:11" ht="21.75">
      <c r="A47" s="82">
        <v>3089520</v>
      </c>
      <c r="B47" s="83"/>
      <c r="C47" s="84">
        <v>1544760</v>
      </c>
      <c r="D47" s="86" t="s">
        <v>39</v>
      </c>
      <c r="E47" s="89" t="s">
        <v>814</v>
      </c>
      <c r="F47" s="89"/>
      <c r="G47" s="57" t="s">
        <v>916</v>
      </c>
      <c r="H47" s="84">
        <v>257460</v>
      </c>
      <c r="I47" s="86" t="s">
        <v>39</v>
      </c>
      <c r="K47" s="503"/>
    </row>
    <row r="48" spans="1:13" ht="21.75">
      <c r="A48" s="82">
        <v>212760</v>
      </c>
      <c r="B48" s="83" t="s">
        <v>39</v>
      </c>
      <c r="C48" s="84">
        <v>112890</v>
      </c>
      <c r="D48" s="86" t="s">
        <v>39</v>
      </c>
      <c r="E48" s="89" t="s">
        <v>17</v>
      </c>
      <c r="F48" s="89"/>
      <c r="G48" s="57" t="s">
        <v>644</v>
      </c>
      <c r="H48" s="84">
        <v>16960</v>
      </c>
      <c r="I48" s="86" t="s">
        <v>39</v>
      </c>
      <c r="K48" s="503"/>
      <c r="M48" s="17"/>
    </row>
    <row r="49" spans="1:13" ht="21.75">
      <c r="A49" s="82">
        <v>1751880</v>
      </c>
      <c r="B49" s="83" t="s">
        <v>39</v>
      </c>
      <c r="C49" s="84">
        <v>798765</v>
      </c>
      <c r="D49" s="86" t="s">
        <v>39</v>
      </c>
      <c r="E49" s="89" t="s">
        <v>70</v>
      </c>
      <c r="F49" s="89"/>
      <c r="G49" s="57" t="s">
        <v>645</v>
      </c>
      <c r="H49" s="84">
        <v>131050</v>
      </c>
      <c r="I49" s="86" t="s">
        <v>39</v>
      </c>
      <c r="K49" s="503"/>
      <c r="M49" s="17"/>
    </row>
    <row r="50" spans="1:13" ht="21.75">
      <c r="A50" s="82">
        <v>964400</v>
      </c>
      <c r="B50" s="83" t="s">
        <v>39</v>
      </c>
      <c r="C50" s="84">
        <v>43474</v>
      </c>
      <c r="D50" s="86" t="s">
        <v>39</v>
      </c>
      <c r="E50" s="89" t="s">
        <v>18</v>
      </c>
      <c r="F50" s="89"/>
      <c r="G50" s="57" t="s">
        <v>625</v>
      </c>
      <c r="H50" s="84">
        <v>2300</v>
      </c>
      <c r="I50" s="86" t="s">
        <v>39</v>
      </c>
      <c r="K50" s="503"/>
      <c r="M50" s="17"/>
    </row>
    <row r="51" spans="1:13" ht="21.75">
      <c r="A51" s="82">
        <v>5445000</v>
      </c>
      <c r="B51" s="83" t="s">
        <v>39</v>
      </c>
      <c r="C51" s="84">
        <v>1580202</v>
      </c>
      <c r="D51" s="57" t="s">
        <v>39</v>
      </c>
      <c r="E51" s="89" t="s">
        <v>19</v>
      </c>
      <c r="F51" s="89"/>
      <c r="G51" s="57" t="s">
        <v>626</v>
      </c>
      <c r="H51" s="84">
        <v>164135</v>
      </c>
      <c r="I51" s="57" t="s">
        <v>39</v>
      </c>
      <c r="K51" s="503"/>
      <c r="M51" s="17"/>
    </row>
    <row r="52" spans="1:13" ht="21.75">
      <c r="A52" s="82">
        <v>2307380</v>
      </c>
      <c r="B52" s="83" t="s">
        <v>39</v>
      </c>
      <c r="C52" s="87">
        <v>633373</v>
      </c>
      <c r="D52" s="57" t="s">
        <v>723</v>
      </c>
      <c r="E52" s="89" t="s">
        <v>20</v>
      </c>
      <c r="F52" s="89"/>
      <c r="G52" s="57" t="s">
        <v>627</v>
      </c>
      <c r="H52" s="87">
        <v>222297</v>
      </c>
      <c r="I52" s="57" t="s">
        <v>39</v>
      </c>
      <c r="K52" s="503"/>
      <c r="M52" s="17"/>
    </row>
    <row r="53" spans="1:13" ht="21.75">
      <c r="A53" s="88">
        <v>359000</v>
      </c>
      <c r="B53" s="83" t="s">
        <v>39</v>
      </c>
      <c r="C53" s="87">
        <v>104803</v>
      </c>
      <c r="D53" s="57" t="s">
        <v>825</v>
      </c>
      <c r="E53" s="89" t="s">
        <v>21</v>
      </c>
      <c r="F53" s="89"/>
      <c r="G53" s="57" t="s">
        <v>628</v>
      </c>
      <c r="H53" s="87">
        <v>13584</v>
      </c>
      <c r="I53" s="57" t="s">
        <v>928</v>
      </c>
      <c r="K53" s="503"/>
      <c r="M53" s="17"/>
    </row>
    <row r="54" spans="1:13" ht="21.75">
      <c r="A54" s="82">
        <v>3017000</v>
      </c>
      <c r="B54" s="83" t="s">
        <v>39</v>
      </c>
      <c r="C54" s="87">
        <v>687000</v>
      </c>
      <c r="D54" s="57" t="s">
        <v>39</v>
      </c>
      <c r="E54" s="89" t="s">
        <v>25</v>
      </c>
      <c r="F54" s="89"/>
      <c r="G54" s="57" t="s">
        <v>629</v>
      </c>
      <c r="H54" s="87">
        <v>20000</v>
      </c>
      <c r="I54" s="57" t="s">
        <v>39</v>
      </c>
      <c r="K54" s="503"/>
      <c r="M54" s="17"/>
    </row>
    <row r="55" spans="1:13" ht="21.75">
      <c r="A55" s="82">
        <v>352500</v>
      </c>
      <c r="B55" s="83" t="s">
        <v>39</v>
      </c>
      <c r="C55" s="87">
        <v>150500</v>
      </c>
      <c r="D55" s="86" t="s">
        <v>39</v>
      </c>
      <c r="E55" s="89" t="s">
        <v>22</v>
      </c>
      <c r="F55" s="89"/>
      <c r="G55" s="57" t="s">
        <v>630</v>
      </c>
      <c r="H55" s="87">
        <v>11000</v>
      </c>
      <c r="I55" s="86" t="s">
        <v>39</v>
      </c>
      <c r="K55" s="503"/>
      <c r="M55" s="17"/>
    </row>
    <row r="56" spans="1:13" ht="21.75">
      <c r="A56" s="82">
        <v>1236300</v>
      </c>
      <c r="B56" s="83" t="s">
        <v>39</v>
      </c>
      <c r="C56" s="87" t="s">
        <v>39</v>
      </c>
      <c r="D56" s="86"/>
      <c r="E56" s="89" t="s">
        <v>23</v>
      </c>
      <c r="F56" s="89"/>
      <c r="G56" s="57" t="s">
        <v>631</v>
      </c>
      <c r="H56" s="87" t="s">
        <v>39</v>
      </c>
      <c r="I56" s="86"/>
      <c r="K56" s="503"/>
      <c r="M56" s="17"/>
    </row>
    <row r="57" spans="1:13" ht="21.75">
      <c r="A57" s="88" t="s">
        <v>39</v>
      </c>
      <c r="B57" s="83" t="s">
        <v>39</v>
      </c>
      <c r="C57" s="87" t="s">
        <v>39</v>
      </c>
      <c r="D57" s="86"/>
      <c r="E57" s="89" t="s">
        <v>276</v>
      </c>
      <c r="F57" s="89"/>
      <c r="G57" s="57" t="s">
        <v>917</v>
      </c>
      <c r="H57" s="87" t="s">
        <v>39</v>
      </c>
      <c r="I57" s="86"/>
      <c r="K57" s="504"/>
      <c r="M57" s="17"/>
    </row>
    <row r="58" spans="1:13" ht="24.75" thickBot="1">
      <c r="A58" s="110">
        <v>25700000</v>
      </c>
      <c r="B58" s="111" t="s">
        <v>39</v>
      </c>
      <c r="C58" s="114">
        <v>8371477</v>
      </c>
      <c r="D58" s="104" t="s">
        <v>91</v>
      </c>
      <c r="E58" s="61"/>
      <c r="F58" s="66" t="s">
        <v>92</v>
      </c>
      <c r="G58" s="57"/>
      <c r="H58" s="114">
        <v>1270492</v>
      </c>
      <c r="I58" s="104" t="s">
        <v>928</v>
      </c>
      <c r="M58" s="17"/>
    </row>
    <row r="59" spans="1:13" ht="22.5" thickTop="1">
      <c r="A59" s="50"/>
      <c r="B59" s="70"/>
      <c r="C59" s="87">
        <v>9500</v>
      </c>
      <c r="D59" s="49" t="s">
        <v>39</v>
      </c>
      <c r="E59" s="596" t="s">
        <v>905</v>
      </c>
      <c r="F59" s="89"/>
      <c r="G59" s="57"/>
      <c r="H59" s="87" t="s">
        <v>39</v>
      </c>
      <c r="I59" s="49" t="s">
        <v>39</v>
      </c>
      <c r="M59" s="17"/>
    </row>
    <row r="60" spans="1:13" ht="21.75">
      <c r="A60" s="50"/>
      <c r="B60" s="70"/>
      <c r="C60" s="87">
        <v>244675</v>
      </c>
      <c r="D60" s="49" t="s">
        <v>39</v>
      </c>
      <c r="E60" s="89" t="s">
        <v>889</v>
      </c>
      <c r="F60" s="89"/>
      <c r="G60" s="57"/>
      <c r="H60" s="87">
        <v>2180</v>
      </c>
      <c r="I60" s="49" t="s">
        <v>39</v>
      </c>
      <c r="M60" s="17"/>
    </row>
    <row r="61" spans="1:13" ht="21.75">
      <c r="A61" s="50"/>
      <c r="B61" s="70"/>
      <c r="C61" s="87">
        <v>301000</v>
      </c>
      <c r="D61" s="49" t="s">
        <v>39</v>
      </c>
      <c r="E61" s="89" t="s">
        <v>921</v>
      </c>
      <c r="F61" s="89"/>
      <c r="G61" s="57"/>
      <c r="H61" s="87">
        <v>72200</v>
      </c>
      <c r="I61" s="49" t="s">
        <v>39</v>
      </c>
      <c r="M61" s="17"/>
    </row>
    <row r="62" spans="1:13" ht="21.75">
      <c r="A62" s="50"/>
      <c r="B62" s="70"/>
      <c r="C62" s="87">
        <v>209500</v>
      </c>
      <c r="D62" s="49" t="s">
        <v>39</v>
      </c>
      <c r="E62" s="89" t="s">
        <v>922</v>
      </c>
      <c r="F62" s="89"/>
      <c r="G62" s="57"/>
      <c r="H62" s="87">
        <v>43600</v>
      </c>
      <c r="I62" s="49" t="s">
        <v>39</v>
      </c>
      <c r="M62" s="17"/>
    </row>
    <row r="63" spans="1:9" ht="21.75">
      <c r="A63" s="50" t="s">
        <v>92</v>
      </c>
      <c r="B63" s="70"/>
      <c r="C63" s="87">
        <v>2034346</v>
      </c>
      <c r="D63" s="57" t="s">
        <v>719</v>
      </c>
      <c r="E63" s="89" t="s">
        <v>74</v>
      </c>
      <c r="F63" s="85"/>
      <c r="G63" s="57" t="s">
        <v>633</v>
      </c>
      <c r="H63" s="87">
        <v>286010</v>
      </c>
      <c r="I63" s="57" t="s">
        <v>642</v>
      </c>
    </row>
    <row r="64" spans="1:9" ht="21.75">
      <c r="A64" s="50"/>
      <c r="B64" s="70"/>
      <c r="C64" s="87">
        <v>1675829</v>
      </c>
      <c r="D64" s="57" t="s">
        <v>39</v>
      </c>
      <c r="E64" s="89" t="s">
        <v>904</v>
      </c>
      <c r="F64" s="89"/>
      <c r="G64" s="57"/>
      <c r="H64" s="87" t="s">
        <v>39</v>
      </c>
      <c r="I64" s="57" t="s">
        <v>39</v>
      </c>
    </row>
    <row r="65" spans="1:9" ht="21.75">
      <c r="A65" s="72"/>
      <c r="B65" s="70"/>
      <c r="C65" s="87">
        <v>1332300</v>
      </c>
      <c r="D65" s="57"/>
      <c r="E65" s="89" t="s">
        <v>903</v>
      </c>
      <c r="F65" s="89"/>
      <c r="G65" s="57"/>
      <c r="H65" s="87" t="s">
        <v>39</v>
      </c>
      <c r="I65" s="57" t="s">
        <v>39</v>
      </c>
    </row>
    <row r="66" spans="1:9" ht="21.75">
      <c r="A66" s="72"/>
      <c r="B66" s="70"/>
      <c r="C66" s="87">
        <v>3388097</v>
      </c>
      <c r="D66" s="57" t="s">
        <v>39</v>
      </c>
      <c r="E66" s="89" t="s">
        <v>127</v>
      </c>
      <c r="F66" s="89"/>
      <c r="G66" s="57" t="s">
        <v>622</v>
      </c>
      <c r="H66" s="87">
        <v>768900</v>
      </c>
      <c r="I66" s="57" t="s">
        <v>39</v>
      </c>
    </row>
    <row r="67" spans="1:9" ht="21.75">
      <c r="A67" s="72"/>
      <c r="B67" s="70"/>
      <c r="C67" s="87">
        <v>272318</v>
      </c>
      <c r="D67" s="57" t="s">
        <v>39</v>
      </c>
      <c r="E67" s="89" t="s">
        <v>121</v>
      </c>
      <c r="F67" s="89"/>
      <c r="G67" s="57" t="s">
        <v>621</v>
      </c>
      <c r="H67" s="87">
        <v>107268</v>
      </c>
      <c r="I67" s="57" t="s">
        <v>39</v>
      </c>
    </row>
    <row r="68" spans="1:9" ht="21.75">
      <c r="A68" s="72"/>
      <c r="B68" s="70"/>
      <c r="C68" s="87">
        <v>706000</v>
      </c>
      <c r="D68" s="86"/>
      <c r="E68" s="89" t="s">
        <v>937</v>
      </c>
      <c r="F68" s="89"/>
      <c r="G68" s="74"/>
      <c r="H68" s="87">
        <v>706000</v>
      </c>
      <c r="I68" s="86" t="s">
        <v>39</v>
      </c>
    </row>
    <row r="69" spans="1:13" ht="24">
      <c r="A69" s="72"/>
      <c r="B69" s="70"/>
      <c r="C69" s="474">
        <v>10173565</v>
      </c>
      <c r="D69" s="475" t="s">
        <v>719</v>
      </c>
      <c r="E69" s="476"/>
      <c r="F69" s="476"/>
      <c r="G69" s="477"/>
      <c r="H69" s="474">
        <v>1986158</v>
      </c>
      <c r="I69" s="475" t="s">
        <v>642</v>
      </c>
      <c r="M69" s="17"/>
    </row>
    <row r="70" spans="1:13" ht="24.75" thickBot="1">
      <c r="A70" s="50"/>
      <c r="B70" s="70"/>
      <c r="C70" s="474">
        <v>18545043</v>
      </c>
      <c r="D70" s="475" t="s">
        <v>925</v>
      </c>
      <c r="E70" s="854" t="s">
        <v>83</v>
      </c>
      <c r="F70" s="854"/>
      <c r="G70" s="477"/>
      <c r="H70" s="439">
        <v>3256650</v>
      </c>
      <c r="I70" s="479" t="s">
        <v>938</v>
      </c>
      <c r="M70" s="414"/>
    </row>
    <row r="71" spans="1:9" ht="19.5" customHeight="1" thickTop="1">
      <c r="A71" s="50"/>
      <c r="B71" s="70"/>
      <c r="C71" s="480"/>
      <c r="D71" s="481"/>
      <c r="E71" s="854" t="s">
        <v>84</v>
      </c>
      <c r="F71" s="854"/>
      <c r="G71" s="482"/>
      <c r="H71" s="483">
        <v>2833142</v>
      </c>
      <c r="I71" s="484" t="s">
        <v>940</v>
      </c>
    </row>
    <row r="72" spans="1:9" ht="17.25" customHeight="1">
      <c r="A72" s="50"/>
      <c r="B72" s="71"/>
      <c r="C72" s="485"/>
      <c r="D72" s="486"/>
      <c r="E72" s="853" t="s">
        <v>122</v>
      </c>
      <c r="F72" s="854"/>
      <c r="G72" s="477"/>
      <c r="H72" s="487"/>
      <c r="I72" s="486"/>
    </row>
    <row r="73" spans="1:9" ht="19.5" customHeight="1">
      <c r="A73" s="72"/>
      <c r="B73" s="71"/>
      <c r="C73" s="488"/>
      <c r="D73" s="489"/>
      <c r="E73" s="853" t="s">
        <v>85</v>
      </c>
      <c r="F73" s="854"/>
      <c r="G73" s="477"/>
      <c r="H73" s="505"/>
      <c r="I73" s="509"/>
    </row>
    <row r="74" spans="1:9" ht="17.25" customHeight="1" thickBot="1">
      <c r="A74" s="98"/>
      <c r="B74" s="99"/>
      <c r="C74" s="439">
        <v>37649500</v>
      </c>
      <c r="D74" s="479" t="s">
        <v>939</v>
      </c>
      <c r="E74" s="853" t="s">
        <v>123</v>
      </c>
      <c r="F74" s="854"/>
      <c r="G74" s="490"/>
      <c r="H74" s="491">
        <v>37649500</v>
      </c>
      <c r="I74" s="479" t="s">
        <v>939</v>
      </c>
    </row>
    <row r="75" spans="1:9" ht="17.25" customHeight="1" thickTop="1">
      <c r="A75" s="98"/>
      <c r="B75" s="99"/>
      <c r="C75" s="492"/>
      <c r="D75" s="493"/>
      <c r="E75" s="478"/>
      <c r="F75" s="478"/>
      <c r="G75" s="490"/>
      <c r="H75" s="492"/>
      <c r="I75" s="493"/>
    </row>
    <row r="76" spans="1:9" ht="17.25" customHeight="1">
      <c r="A76" s="98"/>
      <c r="B76" s="99"/>
      <c r="C76" s="492"/>
      <c r="D76" s="493"/>
      <c r="E76" s="478"/>
      <c r="F76" s="478"/>
      <c r="G76" s="490"/>
      <c r="H76" s="492"/>
      <c r="I76" s="493"/>
    </row>
    <row r="77" spans="1:9" ht="24">
      <c r="A77" s="103" t="s">
        <v>586</v>
      </c>
      <c r="B77" s="41"/>
      <c r="C77" s="38" t="s">
        <v>335</v>
      </c>
      <c r="D77" s="41"/>
      <c r="E77" s="41"/>
      <c r="F77" s="102" t="s">
        <v>319</v>
      </c>
      <c r="G77" s="41"/>
      <c r="H77" s="102" t="s">
        <v>804</v>
      </c>
      <c r="I77" s="41"/>
    </row>
    <row r="78" spans="1:9" ht="24">
      <c r="A78" s="103" t="s">
        <v>303</v>
      </c>
      <c r="B78" s="41"/>
      <c r="C78" s="38" t="s">
        <v>691</v>
      </c>
      <c r="D78" s="41"/>
      <c r="E78" s="41"/>
      <c r="F78" s="102" t="s">
        <v>320</v>
      </c>
      <c r="G78" s="41"/>
      <c r="H78" s="40" t="s">
        <v>805</v>
      </c>
      <c r="I78" s="41"/>
    </row>
    <row r="79" spans="1:9" ht="24">
      <c r="A79" s="103"/>
      <c r="B79" s="41"/>
      <c r="C79" s="38"/>
      <c r="D79" s="41"/>
      <c r="E79" s="41"/>
      <c r="F79" s="102"/>
      <c r="G79" s="41"/>
      <c r="H79" s="40"/>
      <c r="I79" s="41"/>
    </row>
    <row r="80" spans="1:9" ht="24.75" thickBo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22.5" thickTop="1">
      <c r="A81" s="822" t="s">
        <v>113</v>
      </c>
      <c r="B81" s="823"/>
      <c r="C81" s="823"/>
      <c r="D81" s="824"/>
      <c r="E81" s="820"/>
      <c r="F81" s="821"/>
      <c r="G81" s="57"/>
      <c r="H81" s="822" t="s">
        <v>117</v>
      </c>
      <c r="I81" s="824"/>
    </row>
    <row r="82" spans="1:9" ht="21.75">
      <c r="A82" s="825" t="s">
        <v>76</v>
      </c>
      <c r="B82" s="826"/>
      <c r="C82" s="821" t="s">
        <v>114</v>
      </c>
      <c r="D82" s="827"/>
      <c r="E82" s="820" t="s">
        <v>11</v>
      </c>
      <c r="F82" s="821"/>
      <c r="G82" s="57" t="s">
        <v>115</v>
      </c>
      <c r="H82" s="820" t="s">
        <v>114</v>
      </c>
      <c r="I82" s="827"/>
    </row>
    <row r="83" spans="1:9" ht="22.5" thickBot="1">
      <c r="A83" s="817" t="s">
        <v>86</v>
      </c>
      <c r="B83" s="818"/>
      <c r="C83" s="819" t="s">
        <v>86</v>
      </c>
      <c r="D83" s="818"/>
      <c r="E83" s="817"/>
      <c r="F83" s="819"/>
      <c r="G83" s="77" t="s">
        <v>116</v>
      </c>
      <c r="H83" s="817" t="s">
        <v>86</v>
      </c>
      <c r="I83" s="818"/>
    </row>
    <row r="84" spans="1:9" ht="22.5" thickTop="1">
      <c r="A84" s="78"/>
      <c r="B84" s="79"/>
      <c r="C84" s="50"/>
      <c r="D84" s="80"/>
      <c r="E84" s="81" t="s">
        <v>82</v>
      </c>
      <c r="F84" s="51"/>
      <c r="G84" s="52"/>
      <c r="H84" s="53"/>
      <c r="I84" s="80"/>
    </row>
    <row r="85" spans="1:9" ht="21.75">
      <c r="A85" s="82">
        <v>2605190</v>
      </c>
      <c r="B85" s="83" t="s">
        <v>39</v>
      </c>
      <c r="C85" s="84">
        <v>484608</v>
      </c>
      <c r="D85" s="57" t="s">
        <v>39</v>
      </c>
      <c r="E85" s="55"/>
      <c r="F85" s="85" t="s">
        <v>24</v>
      </c>
      <c r="G85" s="57" t="s">
        <v>126</v>
      </c>
      <c r="H85" s="84">
        <v>21311</v>
      </c>
      <c r="I85" s="57" t="s">
        <v>39</v>
      </c>
    </row>
    <row r="86" spans="1:9" ht="21.75">
      <c r="A86" s="82">
        <v>3999630</v>
      </c>
      <c r="B86" s="83" t="s">
        <v>39</v>
      </c>
      <c r="C86" s="84">
        <v>1197793</v>
      </c>
      <c r="D86" s="86" t="s">
        <v>39</v>
      </c>
      <c r="E86" s="61"/>
      <c r="F86" s="85" t="s">
        <v>16</v>
      </c>
      <c r="G86" s="57" t="s">
        <v>29</v>
      </c>
      <c r="H86" s="84">
        <v>209511</v>
      </c>
      <c r="I86" s="86" t="s">
        <v>39</v>
      </c>
    </row>
    <row r="87" spans="1:9" ht="21.75">
      <c r="A87" s="82">
        <v>143280</v>
      </c>
      <c r="B87" s="83" t="s">
        <v>39</v>
      </c>
      <c r="C87" s="84">
        <v>69180</v>
      </c>
      <c r="D87" s="86" t="s">
        <v>39</v>
      </c>
      <c r="E87" s="61"/>
      <c r="F87" s="85" t="s">
        <v>17</v>
      </c>
      <c r="G87" s="57" t="s">
        <v>30</v>
      </c>
      <c r="H87" s="84">
        <v>11530</v>
      </c>
      <c r="I87" s="86" t="s">
        <v>39</v>
      </c>
    </row>
    <row r="88" spans="1:9" ht="21.75">
      <c r="A88" s="82">
        <v>2024880</v>
      </c>
      <c r="B88" s="83" t="s">
        <v>39</v>
      </c>
      <c r="C88" s="84">
        <v>418720</v>
      </c>
      <c r="D88" s="86" t="s">
        <v>39</v>
      </c>
      <c r="E88" s="61"/>
      <c r="F88" s="85" t="s">
        <v>70</v>
      </c>
      <c r="G88" s="57" t="s">
        <v>73</v>
      </c>
      <c r="H88" s="84">
        <v>70040</v>
      </c>
      <c r="I88" s="86" t="s">
        <v>39</v>
      </c>
    </row>
    <row r="89" spans="1:9" ht="21.75">
      <c r="A89" s="82">
        <v>2323800</v>
      </c>
      <c r="B89" s="83" t="s">
        <v>39</v>
      </c>
      <c r="C89" s="84">
        <v>953187</v>
      </c>
      <c r="D89" s="86" t="s">
        <v>39</v>
      </c>
      <c r="E89" s="61"/>
      <c r="F89" s="85" t="s">
        <v>18</v>
      </c>
      <c r="G89" s="57" t="s">
        <v>31</v>
      </c>
      <c r="H89" s="84">
        <v>173996</v>
      </c>
      <c r="I89" s="86" t="s">
        <v>39</v>
      </c>
    </row>
    <row r="90" spans="1:9" ht="21.75">
      <c r="A90" s="82">
        <v>2737400</v>
      </c>
      <c r="B90" s="83" t="s">
        <v>39</v>
      </c>
      <c r="C90" s="84">
        <v>691954</v>
      </c>
      <c r="D90" s="57" t="s">
        <v>106</v>
      </c>
      <c r="E90" s="61"/>
      <c r="F90" s="85" t="s">
        <v>19</v>
      </c>
      <c r="G90" s="57" t="s">
        <v>32</v>
      </c>
      <c r="H90" s="84">
        <v>139559</v>
      </c>
      <c r="I90" s="57" t="s">
        <v>106</v>
      </c>
    </row>
    <row r="91" spans="1:9" ht="21.75">
      <c r="A91" s="82">
        <v>2802240</v>
      </c>
      <c r="B91" s="83" t="s">
        <v>39</v>
      </c>
      <c r="C91" s="87">
        <v>757362</v>
      </c>
      <c r="D91" s="57" t="s">
        <v>305</v>
      </c>
      <c r="E91" s="61"/>
      <c r="F91" s="85" t="s">
        <v>20</v>
      </c>
      <c r="G91" s="57" t="s">
        <v>125</v>
      </c>
      <c r="H91" s="87">
        <v>210215</v>
      </c>
      <c r="I91" s="57" t="s">
        <v>89</v>
      </c>
    </row>
    <row r="92" spans="1:9" ht="21.75">
      <c r="A92" s="88">
        <v>269000</v>
      </c>
      <c r="B92" s="83" t="s">
        <v>39</v>
      </c>
      <c r="C92" s="87">
        <v>74470</v>
      </c>
      <c r="D92" s="57" t="s">
        <v>99</v>
      </c>
      <c r="E92" s="61"/>
      <c r="F92" s="85" t="s">
        <v>21</v>
      </c>
      <c r="G92" s="57" t="s">
        <v>33</v>
      </c>
      <c r="H92" s="87">
        <v>13513</v>
      </c>
      <c r="I92" s="57" t="s">
        <v>312</v>
      </c>
    </row>
    <row r="93" spans="1:9" ht="21.75">
      <c r="A93" s="82">
        <v>2001600</v>
      </c>
      <c r="B93" s="83" t="s">
        <v>39</v>
      </c>
      <c r="C93" s="87">
        <v>809200</v>
      </c>
      <c r="D93" s="86" t="s">
        <v>39</v>
      </c>
      <c r="E93" s="61"/>
      <c r="F93" s="85" t="s">
        <v>25</v>
      </c>
      <c r="G93" s="57" t="s">
        <v>34</v>
      </c>
      <c r="H93" s="87">
        <v>90000</v>
      </c>
      <c r="I93" s="86" t="s">
        <v>39</v>
      </c>
    </row>
    <row r="94" spans="1:9" ht="21.75">
      <c r="A94" s="82">
        <v>792800</v>
      </c>
      <c r="B94" s="83" t="s">
        <v>39</v>
      </c>
      <c r="C94" s="87">
        <v>153800</v>
      </c>
      <c r="D94" s="86" t="s">
        <v>39</v>
      </c>
      <c r="E94" s="61"/>
      <c r="F94" s="85" t="s">
        <v>22</v>
      </c>
      <c r="G94" s="86">
        <v>5450</v>
      </c>
      <c r="H94" s="87" t="s">
        <v>39</v>
      </c>
      <c r="I94" s="86" t="s">
        <v>39</v>
      </c>
    </row>
    <row r="95" spans="1:9" ht="21.75">
      <c r="A95" s="82">
        <v>2136200</v>
      </c>
      <c r="B95" s="83" t="s">
        <v>39</v>
      </c>
      <c r="C95" s="87" t="s">
        <v>39</v>
      </c>
      <c r="D95" s="86"/>
      <c r="E95" s="61"/>
      <c r="F95" s="85" t="s">
        <v>23</v>
      </c>
      <c r="G95" s="57" t="s">
        <v>124</v>
      </c>
      <c r="H95" s="87" t="s">
        <v>39</v>
      </c>
      <c r="I95" s="86"/>
    </row>
    <row r="96" spans="1:9" ht="21.75">
      <c r="A96" s="88">
        <v>132980</v>
      </c>
      <c r="B96" s="83" t="s">
        <v>39</v>
      </c>
      <c r="C96" s="87" t="s">
        <v>39</v>
      </c>
      <c r="D96" s="86"/>
      <c r="E96" s="61"/>
      <c r="F96" s="85" t="s">
        <v>130</v>
      </c>
      <c r="G96" s="57"/>
      <c r="H96" s="87" t="s">
        <v>39</v>
      </c>
      <c r="I96" s="86"/>
    </row>
    <row r="97" spans="1:9" ht="24.75" thickBot="1">
      <c r="A97" s="110">
        <v>21969000</v>
      </c>
      <c r="B97" s="111" t="s">
        <v>39</v>
      </c>
      <c r="C97" s="112">
        <v>5610275</v>
      </c>
      <c r="D97" s="113" t="s">
        <v>323</v>
      </c>
      <c r="E97" s="61"/>
      <c r="F97" s="66" t="s">
        <v>92</v>
      </c>
      <c r="G97" s="57"/>
      <c r="H97" s="114">
        <v>939675</v>
      </c>
      <c r="I97" s="104" t="s">
        <v>309</v>
      </c>
    </row>
    <row r="98" spans="1:9" ht="22.5" thickTop="1">
      <c r="A98" s="50"/>
      <c r="B98" s="70"/>
      <c r="C98" s="87"/>
      <c r="D98" s="49"/>
      <c r="E98" s="61"/>
      <c r="F98" s="85"/>
      <c r="G98" s="57"/>
      <c r="H98" s="87"/>
      <c r="I98" s="49"/>
    </row>
    <row r="99" spans="1:9" ht="21.75">
      <c r="A99" s="50" t="s">
        <v>92</v>
      </c>
      <c r="B99" s="70"/>
      <c r="C99" s="87">
        <v>903825</v>
      </c>
      <c r="D99" s="86">
        <v>12</v>
      </c>
      <c r="E99" s="61"/>
      <c r="F99" s="85" t="s">
        <v>129</v>
      </c>
      <c r="G99" s="57" t="s">
        <v>36</v>
      </c>
      <c r="H99" s="87" t="s">
        <v>39</v>
      </c>
      <c r="I99" s="49" t="s">
        <v>39</v>
      </c>
    </row>
    <row r="100" spans="1:9" ht="21.75">
      <c r="A100" s="50"/>
      <c r="B100" s="70"/>
      <c r="C100" s="87">
        <v>657664</v>
      </c>
      <c r="D100" s="59" t="s">
        <v>39</v>
      </c>
      <c r="E100" s="61"/>
      <c r="F100" s="85" t="s">
        <v>299</v>
      </c>
      <c r="G100" s="57"/>
      <c r="H100" s="87" t="s">
        <v>39</v>
      </c>
      <c r="I100" s="59"/>
    </row>
    <row r="101" spans="1:9" ht="21.75">
      <c r="A101" s="72"/>
      <c r="B101" s="70"/>
      <c r="C101" s="87">
        <v>721703</v>
      </c>
      <c r="D101" s="86">
        <v>73</v>
      </c>
      <c r="E101" s="61"/>
      <c r="F101" s="85" t="s">
        <v>74</v>
      </c>
      <c r="G101" s="57" t="s">
        <v>35</v>
      </c>
      <c r="H101" s="87">
        <v>144847</v>
      </c>
      <c r="I101" s="86">
        <v>28</v>
      </c>
    </row>
    <row r="102" spans="1:9" ht="21.75">
      <c r="A102" s="72"/>
      <c r="B102" s="70"/>
      <c r="C102" s="87">
        <v>1675000</v>
      </c>
      <c r="D102" s="57" t="s">
        <v>39</v>
      </c>
      <c r="E102" s="61"/>
      <c r="F102" s="85" t="s">
        <v>98</v>
      </c>
      <c r="G102" s="57"/>
      <c r="H102" s="87">
        <v>415500</v>
      </c>
      <c r="I102" s="57" t="s">
        <v>39</v>
      </c>
    </row>
    <row r="103" spans="1:9" ht="21.75">
      <c r="A103" s="50"/>
      <c r="B103" s="70"/>
      <c r="C103" s="87">
        <v>1170352</v>
      </c>
      <c r="D103" s="86" t="s">
        <v>39</v>
      </c>
      <c r="E103" s="61"/>
      <c r="F103" s="89" t="s">
        <v>127</v>
      </c>
      <c r="G103" s="57"/>
      <c r="H103" s="87" t="s">
        <v>39</v>
      </c>
      <c r="I103" s="86" t="s">
        <v>39</v>
      </c>
    </row>
    <row r="104" spans="1:9" ht="21.75">
      <c r="A104" s="50"/>
      <c r="B104" s="70"/>
      <c r="C104" s="87">
        <v>897345</v>
      </c>
      <c r="D104" s="86" t="s">
        <v>39</v>
      </c>
      <c r="E104" s="61"/>
      <c r="F104" s="85" t="s">
        <v>121</v>
      </c>
      <c r="G104" s="57" t="s">
        <v>28</v>
      </c>
      <c r="H104" s="87">
        <v>254995</v>
      </c>
      <c r="I104" s="86" t="s">
        <v>39</v>
      </c>
    </row>
    <row r="105" spans="1:9" ht="21.75">
      <c r="A105" s="50"/>
      <c r="B105" s="70"/>
      <c r="C105" s="84">
        <v>2655913</v>
      </c>
      <c r="D105" s="86" t="s">
        <v>39</v>
      </c>
      <c r="E105" s="61"/>
      <c r="F105" s="85" t="s">
        <v>26</v>
      </c>
      <c r="G105" s="57"/>
      <c r="H105" s="84">
        <v>534000</v>
      </c>
      <c r="I105" s="86" t="s">
        <v>39</v>
      </c>
    </row>
    <row r="106" spans="1:9" ht="21.75">
      <c r="A106" s="72"/>
      <c r="B106" s="70"/>
      <c r="C106" s="87">
        <v>307024</v>
      </c>
      <c r="D106" s="86" t="s">
        <v>39</v>
      </c>
      <c r="E106" s="61"/>
      <c r="F106" s="85" t="s">
        <v>87</v>
      </c>
      <c r="G106" s="57"/>
      <c r="H106" s="87">
        <v>124512</v>
      </c>
      <c r="I106" s="86" t="s">
        <v>39</v>
      </c>
    </row>
    <row r="107" spans="1:9" ht="21.75">
      <c r="A107" s="72"/>
      <c r="B107" s="70"/>
      <c r="C107" s="87">
        <v>200000</v>
      </c>
      <c r="D107" s="86" t="s">
        <v>39</v>
      </c>
      <c r="E107" s="61"/>
      <c r="F107" s="89" t="s">
        <v>62</v>
      </c>
      <c r="G107" s="57"/>
      <c r="H107" s="87">
        <v>200000</v>
      </c>
      <c r="I107" s="86" t="s">
        <v>39</v>
      </c>
    </row>
    <row r="108" spans="1:9" ht="21.75">
      <c r="A108" s="50"/>
      <c r="B108" s="70"/>
      <c r="C108" s="87"/>
      <c r="D108" s="86"/>
      <c r="E108" s="66"/>
      <c r="F108" s="89"/>
      <c r="G108" s="57"/>
      <c r="H108" s="87"/>
      <c r="I108" s="86"/>
    </row>
    <row r="109" spans="1:9" ht="21.75">
      <c r="A109" s="72"/>
      <c r="B109" s="70"/>
      <c r="C109" s="90"/>
      <c r="D109" s="86"/>
      <c r="E109" s="66"/>
      <c r="F109" s="89"/>
      <c r="G109" s="74"/>
      <c r="H109" s="91"/>
      <c r="I109" s="86"/>
    </row>
    <row r="110" spans="1:9" ht="24">
      <c r="A110" s="72"/>
      <c r="B110" s="70"/>
      <c r="C110" s="108">
        <v>9188826</v>
      </c>
      <c r="D110" s="109" t="s">
        <v>91</v>
      </c>
      <c r="E110" s="66"/>
      <c r="F110" s="66"/>
      <c r="G110" s="92"/>
      <c r="H110" s="108">
        <v>1673854</v>
      </c>
      <c r="I110" s="109" t="s">
        <v>308</v>
      </c>
    </row>
    <row r="111" spans="1:9" ht="24">
      <c r="A111" s="50"/>
      <c r="B111" s="70"/>
      <c r="C111" s="108">
        <v>14799102</v>
      </c>
      <c r="D111" s="109" t="s">
        <v>310</v>
      </c>
      <c r="E111" s="821" t="s">
        <v>83</v>
      </c>
      <c r="F111" s="821"/>
      <c r="G111" s="92"/>
      <c r="H111" s="108">
        <v>2613530</v>
      </c>
      <c r="I111" s="109" t="s">
        <v>313</v>
      </c>
    </row>
    <row r="112" spans="1:9" ht="21.75">
      <c r="A112" s="50"/>
      <c r="B112" s="70"/>
      <c r="C112" s="93"/>
      <c r="D112" s="94"/>
      <c r="E112" s="821" t="s">
        <v>84</v>
      </c>
      <c r="F112" s="821"/>
      <c r="G112" s="75"/>
      <c r="H112" s="95"/>
      <c r="I112" s="94"/>
    </row>
    <row r="113" spans="1:9" ht="21.75">
      <c r="A113" s="50"/>
      <c r="B113" s="71"/>
      <c r="C113" s="96"/>
      <c r="D113" s="49"/>
      <c r="E113" s="820" t="s">
        <v>122</v>
      </c>
      <c r="F113" s="821"/>
      <c r="G113" s="92"/>
      <c r="H113" s="53"/>
      <c r="I113" s="49"/>
    </row>
    <row r="114" spans="1:9" ht="24">
      <c r="A114" s="72"/>
      <c r="B114" s="71"/>
      <c r="C114" s="97"/>
      <c r="D114" s="68"/>
      <c r="E114" s="820" t="s">
        <v>85</v>
      </c>
      <c r="F114" s="821"/>
      <c r="G114" s="92"/>
      <c r="H114" s="115" t="s">
        <v>314</v>
      </c>
      <c r="I114" s="116" t="s">
        <v>315</v>
      </c>
    </row>
    <row r="115" spans="1:9" ht="24.75" thickBot="1">
      <c r="A115" s="98"/>
      <c r="B115" s="99"/>
      <c r="C115" s="105">
        <v>14799102</v>
      </c>
      <c r="D115" s="104" t="s">
        <v>310</v>
      </c>
      <c r="E115" s="820" t="s">
        <v>123</v>
      </c>
      <c r="F115" s="821"/>
      <c r="G115" s="100"/>
      <c r="H115" s="112">
        <v>24526219</v>
      </c>
      <c r="I115" s="104" t="s">
        <v>110</v>
      </c>
    </row>
    <row r="116" spans="1:9" ht="15.75" thickTop="1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 ht="24">
      <c r="A117" s="72"/>
      <c r="B117" s="41"/>
      <c r="C117" s="41"/>
      <c r="D117" s="41"/>
      <c r="E117" s="41"/>
      <c r="F117" s="41"/>
      <c r="G117" s="41"/>
      <c r="H117" s="41"/>
      <c r="I117" s="41"/>
    </row>
    <row r="118" spans="1:9" ht="24">
      <c r="A118" s="103" t="s">
        <v>300</v>
      </c>
      <c r="B118" s="41"/>
      <c r="C118" s="38" t="s">
        <v>317</v>
      </c>
      <c r="D118" s="41"/>
      <c r="E118" s="41"/>
      <c r="F118" s="102" t="s">
        <v>319</v>
      </c>
      <c r="G118" s="41"/>
      <c r="H118" s="102" t="s">
        <v>321</v>
      </c>
      <c r="I118" s="41"/>
    </row>
    <row r="119" spans="1:9" ht="24">
      <c r="A119" s="103" t="s">
        <v>303</v>
      </c>
      <c r="B119" s="41"/>
      <c r="C119" s="38" t="s">
        <v>318</v>
      </c>
      <c r="D119" s="41"/>
      <c r="E119" s="41"/>
      <c r="F119" s="102" t="s">
        <v>320</v>
      </c>
      <c r="G119" s="41"/>
      <c r="H119" s="40" t="s">
        <v>322</v>
      </c>
      <c r="I119" s="41"/>
    </row>
    <row r="120" spans="1:9" ht="1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1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1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1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1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1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15">
      <c r="A127" s="101"/>
      <c r="B127" s="101"/>
      <c r="C127" s="101"/>
      <c r="D127" s="101"/>
      <c r="E127" s="101"/>
      <c r="F127" s="101"/>
      <c r="G127" s="101"/>
      <c r="H127" s="101"/>
      <c r="I127" s="101"/>
    </row>
    <row r="128" spans="1:9" ht="15">
      <c r="A128" s="101"/>
      <c r="B128" s="101"/>
      <c r="C128" s="101"/>
      <c r="D128" s="101"/>
      <c r="E128" s="101"/>
      <c r="F128" s="101"/>
      <c r="G128" s="101"/>
      <c r="H128" s="101"/>
      <c r="I128" s="101"/>
    </row>
  </sheetData>
  <sheetProtection/>
  <mergeCells count="49">
    <mergeCell ref="E74:F74"/>
    <mergeCell ref="E72:F72"/>
    <mergeCell ref="E71:F71"/>
    <mergeCell ref="H43:I43"/>
    <mergeCell ref="E73:F73"/>
    <mergeCell ref="E70:F70"/>
    <mergeCell ref="H5:I5"/>
    <mergeCell ref="H6:I6"/>
    <mergeCell ref="C5:D5"/>
    <mergeCell ref="A6:B6"/>
    <mergeCell ref="A41:D41"/>
    <mergeCell ref="E4:F4"/>
    <mergeCell ref="E5:F5"/>
    <mergeCell ref="A4:D4"/>
    <mergeCell ref="A43:B43"/>
    <mergeCell ref="C43:D43"/>
    <mergeCell ref="E43:F43"/>
    <mergeCell ref="E41:F41"/>
    <mergeCell ref="C42:D42"/>
    <mergeCell ref="E30:F30"/>
    <mergeCell ref="F34:H34"/>
    <mergeCell ref="F35:H35"/>
    <mergeCell ref="F37:H37"/>
    <mergeCell ref="A1:I1"/>
    <mergeCell ref="E42:F42"/>
    <mergeCell ref="H42:I42"/>
    <mergeCell ref="H41:I41"/>
    <mergeCell ref="E6:F6"/>
    <mergeCell ref="C6:D6"/>
    <mergeCell ref="A2:I2"/>
    <mergeCell ref="H4:I4"/>
    <mergeCell ref="A5:B5"/>
    <mergeCell ref="A42:B42"/>
    <mergeCell ref="A81:D81"/>
    <mergeCell ref="E81:F81"/>
    <mergeCell ref="H81:I81"/>
    <mergeCell ref="A82:B82"/>
    <mergeCell ref="C82:D82"/>
    <mergeCell ref="E82:F82"/>
    <mergeCell ref="H82:I82"/>
    <mergeCell ref="A83:B83"/>
    <mergeCell ref="C83:D83"/>
    <mergeCell ref="E83:F83"/>
    <mergeCell ref="H83:I83"/>
    <mergeCell ref="E115:F115"/>
    <mergeCell ref="E111:F111"/>
    <mergeCell ref="E112:F112"/>
    <mergeCell ref="E113:F113"/>
    <mergeCell ref="E114:F11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8"/>
  <sheetViews>
    <sheetView view="pageBreakPreview" zoomScale="110" zoomScaleSheetLayoutView="110" zoomScalePageLayoutView="0" workbookViewId="0" topLeftCell="A115">
      <selection activeCell="C6" sqref="C6"/>
    </sheetView>
  </sheetViews>
  <sheetFormatPr defaultColWidth="9.140625" defaultRowHeight="12.75"/>
  <cols>
    <col min="1" max="1" width="43.421875" style="468" customWidth="1"/>
    <col min="2" max="2" width="6.8515625" style="468" customWidth="1"/>
    <col min="3" max="3" width="12.57421875" style="468" customWidth="1"/>
    <col min="4" max="4" width="3.00390625" style="468" customWidth="1"/>
    <col min="5" max="5" width="13.140625" style="468" customWidth="1"/>
    <col min="6" max="6" width="4.421875" style="468" customWidth="1"/>
    <col min="7" max="7" width="12.28125" style="468" customWidth="1"/>
    <col min="8" max="8" width="4.7109375" style="468" customWidth="1"/>
    <col min="9" max="11" width="9.140625" style="468" customWidth="1"/>
    <col min="12" max="12" width="12.7109375" style="468" bestFit="1" customWidth="1"/>
    <col min="13" max="16384" width="9.140625" style="468" customWidth="1"/>
  </cols>
  <sheetData>
    <row r="1" spans="5:7" ht="15.75" customHeight="1">
      <c r="E1" s="649"/>
      <c r="G1" s="649" t="s">
        <v>132</v>
      </c>
    </row>
    <row r="2" spans="1:8" ht="15.75" customHeight="1">
      <c r="A2" s="855" t="s">
        <v>325</v>
      </c>
      <c r="B2" s="855"/>
      <c r="C2" s="855"/>
      <c r="D2" s="855"/>
      <c r="E2" s="855"/>
      <c r="F2" s="855"/>
      <c r="G2" s="855"/>
      <c r="H2" s="855"/>
    </row>
    <row r="3" spans="1:8" ht="16.5" customHeight="1">
      <c r="A3" s="855" t="s">
        <v>1058</v>
      </c>
      <c r="B3" s="855"/>
      <c r="C3" s="855"/>
      <c r="D3" s="855"/>
      <c r="E3" s="855"/>
      <c r="F3" s="855"/>
      <c r="G3" s="855"/>
      <c r="H3" s="855"/>
    </row>
    <row r="4" spans="1:8" ht="14.25" customHeight="1">
      <c r="A4" s="856" t="s">
        <v>1059</v>
      </c>
      <c r="B4" s="856"/>
      <c r="C4" s="856"/>
      <c r="D4" s="856"/>
      <c r="E4" s="856"/>
      <c r="F4" s="856"/>
      <c r="G4" s="856"/>
      <c r="H4" s="856"/>
    </row>
    <row r="5" spans="1:8" ht="18.75" customHeight="1">
      <c r="A5" s="650" t="s">
        <v>133</v>
      </c>
      <c r="B5" s="651" t="s">
        <v>12</v>
      </c>
      <c r="C5" s="652" t="s">
        <v>76</v>
      </c>
      <c r="D5" s="640"/>
      <c r="E5" s="652" t="s">
        <v>134</v>
      </c>
      <c r="F5" s="653"/>
      <c r="G5" s="652" t="s">
        <v>135</v>
      </c>
      <c r="H5" s="613"/>
    </row>
    <row r="6" spans="1:8" ht="16.5" customHeight="1" thickBot="1">
      <c r="A6" s="620" t="s">
        <v>136</v>
      </c>
      <c r="B6" s="604" t="s">
        <v>945</v>
      </c>
      <c r="C6" s="605">
        <v>670610</v>
      </c>
      <c r="D6" s="606" t="s">
        <v>39</v>
      </c>
      <c r="E6" s="607">
        <v>510527</v>
      </c>
      <c r="F6" s="608" t="s">
        <v>99</v>
      </c>
      <c r="G6" s="607">
        <v>39737</v>
      </c>
      <c r="H6" s="608" t="s">
        <v>344</v>
      </c>
    </row>
    <row r="7" spans="1:8" ht="15" customHeight="1" thickTop="1">
      <c r="A7" s="609" t="s">
        <v>137</v>
      </c>
      <c r="B7" s="654" t="s">
        <v>461</v>
      </c>
      <c r="C7" s="630"/>
      <c r="D7" s="623"/>
      <c r="E7" s="631"/>
      <c r="F7" s="623"/>
      <c r="G7" s="631"/>
      <c r="H7" s="623"/>
    </row>
    <row r="8" spans="1:8" ht="17.25" customHeight="1">
      <c r="A8" s="610" t="s">
        <v>138</v>
      </c>
      <c r="B8" s="629" t="s">
        <v>462</v>
      </c>
      <c r="C8" s="632">
        <v>37000</v>
      </c>
      <c r="D8" s="623" t="s">
        <v>39</v>
      </c>
      <c r="E8" s="632">
        <v>42423</v>
      </c>
      <c r="F8" s="633" t="s">
        <v>39</v>
      </c>
      <c r="G8" s="634" t="s">
        <v>39</v>
      </c>
      <c r="H8" s="633" t="s">
        <v>39</v>
      </c>
    </row>
    <row r="9" spans="1:8" ht="19.5">
      <c r="A9" s="610" t="s">
        <v>139</v>
      </c>
      <c r="B9" s="629" t="s">
        <v>463</v>
      </c>
      <c r="C9" s="612">
        <v>70000</v>
      </c>
      <c r="D9" s="613" t="s">
        <v>39</v>
      </c>
      <c r="E9" s="612">
        <v>77934</v>
      </c>
      <c r="F9" s="635" t="s">
        <v>806</v>
      </c>
      <c r="G9" s="628">
        <v>9996</v>
      </c>
      <c r="H9" s="635" t="s">
        <v>824</v>
      </c>
    </row>
    <row r="10" spans="1:8" ht="15.75" customHeight="1">
      <c r="A10" s="610" t="s">
        <v>140</v>
      </c>
      <c r="B10" s="629" t="s">
        <v>464</v>
      </c>
      <c r="C10" s="612">
        <v>5000</v>
      </c>
      <c r="D10" s="613" t="s">
        <v>39</v>
      </c>
      <c r="E10" s="628">
        <v>4150</v>
      </c>
      <c r="F10" s="613" t="s">
        <v>39</v>
      </c>
      <c r="G10" s="628" t="s">
        <v>39</v>
      </c>
      <c r="H10" s="613" t="s">
        <v>39</v>
      </c>
    </row>
    <row r="11" spans="1:8" ht="18" customHeight="1">
      <c r="A11" s="610" t="s">
        <v>141</v>
      </c>
      <c r="B11" s="629" t="s">
        <v>465</v>
      </c>
      <c r="C11" s="613"/>
      <c r="D11" s="613"/>
      <c r="E11" s="613"/>
      <c r="F11" s="613"/>
      <c r="G11" s="613"/>
      <c r="H11" s="613"/>
    </row>
    <row r="12" spans="1:8" ht="18" customHeight="1">
      <c r="A12" s="610" t="s">
        <v>941</v>
      </c>
      <c r="B12" s="629" t="s">
        <v>942</v>
      </c>
      <c r="C12" s="613"/>
      <c r="D12" s="613"/>
      <c r="E12" s="613"/>
      <c r="F12" s="613"/>
      <c r="G12" s="613"/>
      <c r="H12" s="613"/>
    </row>
    <row r="13" spans="1:8" ht="16.5" customHeight="1">
      <c r="A13" s="610" t="s">
        <v>943</v>
      </c>
      <c r="B13" s="629" t="s">
        <v>466</v>
      </c>
      <c r="C13" s="613"/>
      <c r="D13" s="613"/>
      <c r="E13" s="613"/>
      <c r="F13" s="613"/>
      <c r="G13" s="613"/>
      <c r="H13" s="613"/>
    </row>
    <row r="14" spans="1:8" ht="17.25" customHeight="1">
      <c r="A14" s="610" t="s">
        <v>944</v>
      </c>
      <c r="B14" s="629" t="s">
        <v>467</v>
      </c>
      <c r="C14" s="636" t="s">
        <v>324</v>
      </c>
      <c r="D14" s="613"/>
      <c r="E14" s="613"/>
      <c r="F14" s="613"/>
      <c r="G14" s="613"/>
      <c r="H14" s="613"/>
    </row>
    <row r="15" spans="1:8" ht="17.25" customHeight="1" thickBot="1">
      <c r="A15" s="611" t="s">
        <v>48</v>
      </c>
      <c r="B15" s="623"/>
      <c r="C15" s="622">
        <v>112000</v>
      </c>
      <c r="D15" s="627" t="s">
        <v>39</v>
      </c>
      <c r="E15" s="622">
        <v>124507</v>
      </c>
      <c r="F15" s="608" t="s">
        <v>806</v>
      </c>
      <c r="G15" s="622">
        <v>9996</v>
      </c>
      <c r="H15" s="608" t="s">
        <v>824</v>
      </c>
    </row>
    <row r="16" spans="1:8" ht="18.75" customHeight="1" thickTop="1">
      <c r="A16" s="609" t="s">
        <v>144</v>
      </c>
      <c r="B16" s="629" t="s">
        <v>468</v>
      </c>
      <c r="C16" s="655"/>
      <c r="D16" s="623"/>
      <c r="E16" s="623"/>
      <c r="F16" s="623"/>
      <c r="G16" s="623"/>
      <c r="H16" s="623"/>
    </row>
    <row r="17" spans="1:8" ht="18" customHeight="1">
      <c r="A17" s="610" t="s">
        <v>145</v>
      </c>
      <c r="B17" s="629" t="s">
        <v>469</v>
      </c>
      <c r="C17" s="613"/>
      <c r="D17" s="613"/>
      <c r="E17" s="613"/>
      <c r="F17" s="613"/>
      <c r="G17" s="613"/>
      <c r="H17" s="613"/>
    </row>
    <row r="18" spans="1:8" ht="17.25" customHeight="1">
      <c r="A18" s="610" t="s">
        <v>946</v>
      </c>
      <c r="B18" s="629" t="s">
        <v>947</v>
      </c>
      <c r="C18" s="613"/>
      <c r="D18" s="613"/>
      <c r="E18" s="613"/>
      <c r="F18" s="613"/>
      <c r="G18" s="613"/>
      <c r="H18" s="613"/>
    </row>
    <row r="19" spans="1:8" ht="15.75" customHeight="1">
      <c r="A19" s="610" t="s">
        <v>948</v>
      </c>
      <c r="B19" s="629" t="s">
        <v>470</v>
      </c>
      <c r="C19" s="613"/>
      <c r="D19" s="613"/>
      <c r="E19" s="612">
        <v>1455</v>
      </c>
      <c r="F19" s="613" t="s">
        <v>39</v>
      </c>
      <c r="G19" s="645">
        <v>38</v>
      </c>
      <c r="H19" s="646">
        <v>80</v>
      </c>
    </row>
    <row r="20" spans="1:8" ht="15.75" customHeight="1">
      <c r="A20" s="610" t="s">
        <v>949</v>
      </c>
      <c r="B20" s="629" t="s">
        <v>471</v>
      </c>
      <c r="C20" s="613"/>
      <c r="D20" s="613"/>
      <c r="E20" s="613"/>
      <c r="F20" s="613"/>
      <c r="G20" s="646"/>
      <c r="H20" s="613"/>
    </row>
    <row r="21" spans="1:8" ht="17.25" customHeight="1">
      <c r="A21" s="610" t="s">
        <v>950</v>
      </c>
      <c r="B21" s="629" t="s">
        <v>472</v>
      </c>
      <c r="C21" s="613"/>
      <c r="D21" s="613"/>
      <c r="E21" s="656"/>
      <c r="F21" s="613"/>
      <c r="G21" s="613"/>
      <c r="H21" s="613"/>
    </row>
    <row r="22" spans="1:8" ht="18.75" customHeight="1">
      <c r="A22" s="610" t="s">
        <v>951</v>
      </c>
      <c r="B22" s="629" t="s">
        <v>473</v>
      </c>
      <c r="C22" s="612">
        <v>1500</v>
      </c>
      <c r="D22" s="613" t="s">
        <v>39</v>
      </c>
      <c r="E22" s="612">
        <v>1887</v>
      </c>
      <c r="F22" s="646" t="s">
        <v>39</v>
      </c>
      <c r="G22" s="614">
        <v>218</v>
      </c>
      <c r="H22" s="646" t="s">
        <v>39</v>
      </c>
    </row>
    <row r="23" spans="1:8" ht="15.75" customHeight="1">
      <c r="A23" s="610" t="s">
        <v>952</v>
      </c>
      <c r="B23" s="629" t="s">
        <v>471</v>
      </c>
      <c r="C23" s="612">
        <v>30000</v>
      </c>
      <c r="D23" s="613" t="s">
        <v>39</v>
      </c>
      <c r="E23" s="612">
        <v>49920</v>
      </c>
      <c r="F23" s="646" t="s">
        <v>39</v>
      </c>
      <c r="G23" s="628">
        <v>27720</v>
      </c>
      <c r="H23" s="646" t="s">
        <v>39</v>
      </c>
    </row>
    <row r="24" spans="1:8" ht="16.5" customHeight="1">
      <c r="A24" s="610" t="s">
        <v>953</v>
      </c>
      <c r="B24" s="629" t="s">
        <v>474</v>
      </c>
      <c r="C24" s="613"/>
      <c r="D24" s="613"/>
      <c r="E24" s="613"/>
      <c r="F24" s="613"/>
      <c r="G24" s="613"/>
      <c r="H24" s="613"/>
    </row>
    <row r="25" spans="1:8" ht="17.25" customHeight="1">
      <c r="A25" s="610" t="s">
        <v>954</v>
      </c>
      <c r="B25" s="629" t="s">
        <v>475</v>
      </c>
      <c r="C25" s="613">
        <v>10</v>
      </c>
      <c r="D25" s="613" t="s">
        <v>39</v>
      </c>
      <c r="E25" s="613">
        <v>20</v>
      </c>
      <c r="F25" s="613" t="s">
        <v>39</v>
      </c>
      <c r="G25" s="645" t="s">
        <v>39</v>
      </c>
      <c r="H25" s="613" t="s">
        <v>39</v>
      </c>
    </row>
    <row r="26" spans="1:8" ht="17.25" customHeight="1">
      <c r="A26" s="610" t="s">
        <v>955</v>
      </c>
      <c r="B26" s="629" t="s">
        <v>476</v>
      </c>
      <c r="C26" s="613"/>
      <c r="D26" s="613"/>
      <c r="E26" s="613"/>
      <c r="F26" s="613"/>
      <c r="G26" s="613"/>
      <c r="H26" s="613"/>
    </row>
    <row r="27" spans="1:8" ht="18" customHeight="1">
      <c r="A27" s="610" t="s">
        <v>956</v>
      </c>
      <c r="B27" s="629" t="s">
        <v>477</v>
      </c>
      <c r="C27" s="613">
        <v>100</v>
      </c>
      <c r="D27" s="613" t="s">
        <v>39</v>
      </c>
      <c r="E27" s="613">
        <v>270</v>
      </c>
      <c r="F27" s="646" t="s">
        <v>39</v>
      </c>
      <c r="G27" s="613">
        <v>50</v>
      </c>
      <c r="H27" s="646" t="s">
        <v>39</v>
      </c>
    </row>
    <row r="28" spans="1:8" ht="17.25" customHeight="1">
      <c r="A28" s="610" t="s">
        <v>957</v>
      </c>
      <c r="B28" s="629" t="s">
        <v>478</v>
      </c>
      <c r="C28" s="613"/>
      <c r="D28" s="613"/>
      <c r="E28" s="613"/>
      <c r="F28" s="613"/>
      <c r="G28" s="613"/>
      <c r="H28" s="613"/>
    </row>
    <row r="29" spans="1:8" ht="16.5" customHeight="1">
      <c r="A29" s="610" t="s">
        <v>958</v>
      </c>
      <c r="B29" s="629" t="s">
        <v>479</v>
      </c>
      <c r="C29" s="613"/>
      <c r="D29" s="613"/>
      <c r="E29" s="613"/>
      <c r="F29" s="613"/>
      <c r="G29" s="613"/>
      <c r="H29" s="613"/>
    </row>
    <row r="30" spans="1:8" ht="19.5" customHeight="1">
      <c r="A30" s="610" t="s">
        <v>959</v>
      </c>
      <c r="B30" s="629" t="s">
        <v>960</v>
      </c>
      <c r="C30" s="613"/>
      <c r="D30" s="613"/>
      <c r="E30" s="613"/>
      <c r="F30" s="613"/>
      <c r="G30" s="613"/>
      <c r="H30" s="613"/>
    </row>
    <row r="31" spans="1:8" ht="17.25" customHeight="1">
      <c r="A31" s="610" t="s">
        <v>961</v>
      </c>
      <c r="B31" s="629" t="s">
        <v>480</v>
      </c>
      <c r="C31" s="613"/>
      <c r="D31" s="613"/>
      <c r="E31" s="613"/>
      <c r="F31" s="613"/>
      <c r="G31" s="613"/>
      <c r="H31" s="613"/>
    </row>
    <row r="32" spans="1:8" ht="15.75" customHeight="1">
      <c r="A32" s="610" t="s">
        <v>962</v>
      </c>
      <c r="B32" s="629" t="s">
        <v>963</v>
      </c>
      <c r="C32" s="613"/>
      <c r="D32" s="613"/>
      <c r="E32" s="613"/>
      <c r="F32" s="613"/>
      <c r="G32" s="613"/>
      <c r="H32" s="613"/>
    </row>
    <row r="33" spans="1:8" ht="19.5" customHeight="1">
      <c r="A33" s="610" t="s">
        <v>964</v>
      </c>
      <c r="B33" s="629" t="s">
        <v>965</v>
      </c>
      <c r="C33" s="613"/>
      <c r="D33" s="613"/>
      <c r="E33" s="613"/>
      <c r="F33" s="613"/>
      <c r="G33" s="613"/>
      <c r="H33" s="613"/>
    </row>
    <row r="34" spans="1:8" ht="17.25" customHeight="1">
      <c r="A34" s="610" t="s">
        <v>966</v>
      </c>
      <c r="B34" s="629" t="s">
        <v>967</v>
      </c>
      <c r="C34" s="613"/>
      <c r="D34" s="613"/>
      <c r="E34" s="613"/>
      <c r="F34" s="613"/>
      <c r="G34" s="613"/>
      <c r="H34" s="613"/>
    </row>
    <row r="35" spans="1:8" ht="19.5" customHeight="1">
      <c r="A35" s="610" t="s">
        <v>968</v>
      </c>
      <c r="B35" s="629" t="s">
        <v>969</v>
      </c>
      <c r="C35" s="613"/>
      <c r="D35" s="613"/>
      <c r="E35" s="613"/>
      <c r="F35" s="613"/>
      <c r="G35" s="613"/>
      <c r="H35" s="613"/>
    </row>
    <row r="36" spans="1:8" ht="17.25" customHeight="1">
      <c r="A36" s="610" t="s">
        <v>970</v>
      </c>
      <c r="B36" s="629" t="s">
        <v>971</v>
      </c>
      <c r="C36" s="613"/>
      <c r="D36" s="613"/>
      <c r="E36" s="613"/>
      <c r="F36" s="613"/>
      <c r="G36" s="613"/>
      <c r="H36" s="613"/>
    </row>
    <row r="37" spans="1:8" ht="15" customHeight="1">
      <c r="A37" s="610" t="s">
        <v>973</v>
      </c>
      <c r="B37" s="629" t="s">
        <v>974</v>
      </c>
      <c r="C37" s="613"/>
      <c r="D37" s="613"/>
      <c r="E37" s="613"/>
      <c r="F37" s="613"/>
      <c r="G37" s="613"/>
      <c r="H37" s="613"/>
    </row>
    <row r="38" spans="1:8" ht="18.75" customHeight="1">
      <c r="A38" s="610" t="s">
        <v>975</v>
      </c>
      <c r="B38" s="629" t="s">
        <v>976</v>
      </c>
      <c r="C38" s="613"/>
      <c r="D38" s="613"/>
      <c r="E38" s="613"/>
      <c r="F38" s="613"/>
      <c r="G38" s="613"/>
      <c r="H38" s="613"/>
    </row>
    <row r="39" spans="1:8" ht="17.25" customHeight="1">
      <c r="A39" s="610" t="s">
        <v>977</v>
      </c>
      <c r="B39" s="629" t="s">
        <v>978</v>
      </c>
      <c r="C39" s="613"/>
      <c r="D39" s="613"/>
      <c r="E39" s="613"/>
      <c r="F39" s="613"/>
      <c r="G39" s="613"/>
      <c r="H39" s="613"/>
    </row>
    <row r="40" spans="1:8" ht="16.5" customHeight="1">
      <c r="A40" s="610" t="s">
        <v>979</v>
      </c>
      <c r="B40" s="629" t="s">
        <v>980</v>
      </c>
      <c r="C40" s="613"/>
      <c r="D40" s="613"/>
      <c r="E40" s="613"/>
      <c r="F40" s="613"/>
      <c r="G40" s="613"/>
      <c r="H40" s="613"/>
    </row>
    <row r="41" spans="1:8" ht="19.5" customHeight="1">
      <c r="A41" s="610" t="s">
        <v>981</v>
      </c>
      <c r="B41" s="629" t="s">
        <v>481</v>
      </c>
      <c r="C41" s="613"/>
      <c r="D41" s="613"/>
      <c r="E41" s="613"/>
      <c r="F41" s="613"/>
      <c r="G41" s="613"/>
      <c r="H41" s="613"/>
    </row>
    <row r="42" spans="1:8" ht="16.5" customHeight="1">
      <c r="A42" s="610" t="s">
        <v>982</v>
      </c>
      <c r="B42" s="629" t="s">
        <v>983</v>
      </c>
      <c r="C42" s="613"/>
      <c r="D42" s="613"/>
      <c r="E42" s="613"/>
      <c r="F42" s="613"/>
      <c r="G42" s="613"/>
      <c r="H42" s="613"/>
    </row>
    <row r="43" spans="1:8" ht="15.75" customHeight="1">
      <c r="A43" s="610" t="s">
        <v>984</v>
      </c>
      <c r="B43" s="629" t="s">
        <v>985</v>
      </c>
      <c r="C43" s="613"/>
      <c r="D43" s="613"/>
      <c r="E43" s="613"/>
      <c r="F43" s="613"/>
      <c r="G43" s="613"/>
      <c r="H43" s="613"/>
    </row>
    <row r="44" spans="1:8" ht="17.25" customHeight="1">
      <c r="A44" s="610" t="s">
        <v>972</v>
      </c>
      <c r="B44" s="629" t="s">
        <v>482</v>
      </c>
      <c r="C44" s="613">
        <v>100</v>
      </c>
      <c r="D44" s="613" t="s">
        <v>39</v>
      </c>
      <c r="E44" s="613">
        <v>320</v>
      </c>
      <c r="F44" s="613" t="s">
        <v>39</v>
      </c>
      <c r="G44" s="645">
        <v>50</v>
      </c>
      <c r="H44" s="613" t="s">
        <v>39</v>
      </c>
    </row>
    <row r="45" spans="1:8" ht="17.25" customHeight="1">
      <c r="A45" s="610" t="s">
        <v>986</v>
      </c>
      <c r="B45" s="629" t="s">
        <v>987</v>
      </c>
      <c r="C45" s="613"/>
      <c r="D45" s="613"/>
      <c r="E45" s="657"/>
      <c r="F45" s="613"/>
      <c r="G45" s="645"/>
      <c r="H45" s="613"/>
    </row>
    <row r="46" spans="1:8" ht="18.75" customHeight="1">
      <c r="A46" s="610" t="s">
        <v>988</v>
      </c>
      <c r="B46" s="629" t="s">
        <v>989</v>
      </c>
      <c r="C46" s="613"/>
      <c r="D46" s="613"/>
      <c r="E46" s="657"/>
      <c r="F46" s="613"/>
      <c r="G46" s="645"/>
      <c r="H46" s="613"/>
    </row>
    <row r="47" spans="1:8" ht="18" customHeight="1">
      <c r="A47" s="610" t="s">
        <v>990</v>
      </c>
      <c r="B47" s="629" t="s">
        <v>993</v>
      </c>
      <c r="C47" s="613"/>
      <c r="D47" s="613"/>
      <c r="E47" s="657"/>
      <c r="F47" s="613"/>
      <c r="G47" s="645"/>
      <c r="H47" s="613"/>
    </row>
    <row r="48" spans="1:8" ht="19.5" customHeight="1">
      <c r="A48" s="630" t="s">
        <v>991</v>
      </c>
      <c r="B48" s="643" t="s">
        <v>496</v>
      </c>
      <c r="C48" s="613"/>
      <c r="D48" s="613"/>
      <c r="E48" s="613"/>
      <c r="F48" s="613"/>
      <c r="G48" s="613"/>
      <c r="H48" s="613"/>
    </row>
    <row r="49" spans="1:8" ht="15.75" customHeight="1">
      <c r="A49" s="714" t="s">
        <v>992</v>
      </c>
      <c r="B49" s="715" t="s">
        <v>483</v>
      </c>
      <c r="C49" s="613"/>
      <c r="D49" s="613"/>
      <c r="E49" s="613"/>
      <c r="F49" s="613"/>
      <c r="G49" s="613"/>
      <c r="H49" s="613"/>
    </row>
    <row r="50" spans="1:8" ht="17.25" customHeight="1">
      <c r="A50" s="637" t="s">
        <v>994</v>
      </c>
      <c r="B50" s="629" t="s">
        <v>484</v>
      </c>
      <c r="C50" s="613"/>
      <c r="D50" s="613"/>
      <c r="E50" s="613"/>
      <c r="F50" s="613"/>
      <c r="G50" s="613"/>
      <c r="H50" s="613"/>
    </row>
    <row r="51" spans="1:8" ht="19.5" customHeight="1">
      <c r="A51" s="637" t="s">
        <v>995</v>
      </c>
      <c r="B51" s="629" t="s">
        <v>996</v>
      </c>
      <c r="C51" s="613"/>
      <c r="D51" s="613"/>
      <c r="E51" s="613"/>
      <c r="F51" s="613"/>
      <c r="G51" s="613"/>
      <c r="H51" s="613"/>
    </row>
    <row r="52" spans="1:8" ht="16.5" customHeight="1">
      <c r="A52" s="637" t="s">
        <v>997</v>
      </c>
      <c r="B52" s="629" t="s">
        <v>998</v>
      </c>
      <c r="C52" s="642"/>
      <c r="D52" s="613"/>
      <c r="E52" s="613"/>
      <c r="F52" s="613"/>
      <c r="G52" s="613"/>
      <c r="H52" s="613"/>
    </row>
    <row r="53" spans="1:8" ht="15.75" customHeight="1">
      <c r="A53" s="637" t="s">
        <v>1000</v>
      </c>
      <c r="B53" s="629" t="s">
        <v>1001</v>
      </c>
      <c r="C53" s="642"/>
      <c r="D53" s="613"/>
      <c r="E53" s="613"/>
      <c r="F53" s="613"/>
      <c r="G53" s="613"/>
      <c r="H53" s="613"/>
    </row>
    <row r="54" spans="1:8" ht="15.75" customHeight="1">
      <c r="A54" s="637" t="s">
        <v>1002</v>
      </c>
      <c r="B54" s="629" t="s">
        <v>1003</v>
      </c>
      <c r="C54" s="642"/>
      <c r="D54" s="613"/>
      <c r="E54" s="613"/>
      <c r="F54" s="613"/>
      <c r="G54" s="613"/>
      <c r="H54" s="613"/>
    </row>
    <row r="55" spans="1:8" ht="19.5" customHeight="1">
      <c r="A55" s="637" t="s">
        <v>1005</v>
      </c>
      <c r="B55" s="629" t="s">
        <v>1004</v>
      </c>
      <c r="C55" s="642"/>
      <c r="D55" s="613"/>
      <c r="E55" s="613"/>
      <c r="F55" s="613"/>
      <c r="G55" s="613"/>
      <c r="H55" s="613"/>
    </row>
    <row r="56" spans="1:8" ht="19.5" customHeight="1">
      <c r="A56" s="637" t="s">
        <v>1006</v>
      </c>
      <c r="B56" s="629" t="s">
        <v>485</v>
      </c>
      <c r="C56" s="642"/>
      <c r="D56" s="613"/>
      <c r="E56" s="613"/>
      <c r="F56" s="613"/>
      <c r="G56" s="613"/>
      <c r="H56" s="613"/>
    </row>
    <row r="57" spans="1:8" ht="17.25" customHeight="1">
      <c r="A57" s="637" t="s">
        <v>999</v>
      </c>
      <c r="B57" s="643" t="s">
        <v>486</v>
      </c>
      <c r="C57" s="644">
        <v>5000</v>
      </c>
      <c r="D57" s="613" t="s">
        <v>39</v>
      </c>
      <c r="E57" s="612"/>
      <c r="F57" s="613"/>
      <c r="G57" s="628"/>
      <c r="H57" s="613"/>
    </row>
    <row r="58" spans="1:8" ht="17.25" customHeight="1">
      <c r="A58" s="639" t="s">
        <v>1007</v>
      </c>
      <c r="B58" s="635" t="s">
        <v>1008</v>
      </c>
      <c r="C58" s="612"/>
      <c r="D58" s="613"/>
      <c r="E58" s="612"/>
      <c r="F58" s="613"/>
      <c r="G58" s="628"/>
      <c r="H58" s="613"/>
    </row>
    <row r="59" spans="1:8" ht="16.5" customHeight="1">
      <c r="A59" s="610" t="s">
        <v>1009</v>
      </c>
      <c r="B59" s="635" t="s">
        <v>487</v>
      </c>
      <c r="C59" s="613"/>
      <c r="D59" s="613"/>
      <c r="E59" s="613">
        <v>382</v>
      </c>
      <c r="F59" s="613" t="s">
        <v>39</v>
      </c>
      <c r="G59" s="645" t="s">
        <v>39</v>
      </c>
      <c r="H59" s="613" t="s">
        <v>39</v>
      </c>
    </row>
    <row r="60" spans="1:8" ht="16.5" customHeight="1">
      <c r="A60" s="610" t="s">
        <v>1010</v>
      </c>
      <c r="B60" s="629" t="s">
        <v>488</v>
      </c>
      <c r="C60" s="612">
        <v>5000</v>
      </c>
      <c r="D60" s="613" t="s">
        <v>39</v>
      </c>
      <c r="E60" s="612">
        <v>5000</v>
      </c>
      <c r="F60" s="613" t="s">
        <v>39</v>
      </c>
      <c r="G60" s="614" t="s">
        <v>39</v>
      </c>
      <c r="H60" s="613" t="s">
        <v>39</v>
      </c>
    </row>
    <row r="61" spans="1:8" ht="16.5" customHeight="1">
      <c r="A61" s="610" t="s">
        <v>1011</v>
      </c>
      <c r="B61" s="629" t="s">
        <v>1012</v>
      </c>
      <c r="C61" s="612"/>
      <c r="D61" s="613"/>
      <c r="E61" s="612"/>
      <c r="F61" s="613"/>
      <c r="G61" s="614"/>
      <c r="H61" s="613"/>
    </row>
    <row r="62" spans="1:8" ht="19.5">
      <c r="A62" s="610" t="s">
        <v>1013</v>
      </c>
      <c r="B62" s="629" t="s">
        <v>494</v>
      </c>
      <c r="C62" s="612">
        <v>6500</v>
      </c>
      <c r="D62" s="613" t="s">
        <v>39</v>
      </c>
      <c r="E62" s="612">
        <v>7850</v>
      </c>
      <c r="F62" s="646" t="s">
        <v>39</v>
      </c>
      <c r="G62" s="628" t="s">
        <v>39</v>
      </c>
      <c r="H62" s="646" t="s">
        <v>39</v>
      </c>
    </row>
    <row r="63" spans="1:8" ht="33" customHeight="1">
      <c r="A63" s="638" t="s">
        <v>1014</v>
      </c>
      <c r="B63" s="629" t="s">
        <v>490</v>
      </c>
      <c r="C63" s="613"/>
      <c r="D63" s="613"/>
      <c r="E63" s="613"/>
      <c r="F63" s="613"/>
      <c r="G63" s="613"/>
      <c r="H63" s="613"/>
    </row>
    <row r="64" spans="1:8" ht="17.25" customHeight="1">
      <c r="A64" s="610" t="s">
        <v>1015</v>
      </c>
      <c r="B64" s="629" t="s">
        <v>491</v>
      </c>
      <c r="C64" s="613"/>
      <c r="D64" s="613"/>
      <c r="E64" s="613"/>
      <c r="F64" s="613"/>
      <c r="G64" s="613"/>
      <c r="H64" s="613"/>
    </row>
    <row r="65" spans="1:8" ht="16.5" customHeight="1">
      <c r="A65" s="610" t="s">
        <v>1019</v>
      </c>
      <c r="B65" s="629" t="s">
        <v>489</v>
      </c>
      <c r="C65" s="613"/>
      <c r="D65" s="613"/>
      <c r="E65" s="613"/>
      <c r="F65" s="613"/>
      <c r="G65" s="613"/>
      <c r="H65" s="613"/>
    </row>
    <row r="66" spans="1:8" ht="16.5" customHeight="1">
      <c r="A66" s="610" t="s">
        <v>1016</v>
      </c>
      <c r="B66" s="629" t="s">
        <v>492</v>
      </c>
      <c r="C66" s="613">
        <v>300</v>
      </c>
      <c r="D66" s="613" t="s">
        <v>39</v>
      </c>
      <c r="E66" s="612">
        <v>440</v>
      </c>
      <c r="F66" s="646" t="s">
        <v>39</v>
      </c>
      <c r="G66" s="645">
        <v>80</v>
      </c>
      <c r="H66" s="646" t="s">
        <v>39</v>
      </c>
    </row>
    <row r="67" spans="1:8" ht="15.75" customHeight="1">
      <c r="A67" s="610" t="s">
        <v>1017</v>
      </c>
      <c r="B67" s="629" t="s">
        <v>493</v>
      </c>
      <c r="C67" s="613"/>
      <c r="D67" s="613"/>
      <c r="E67" s="613"/>
      <c r="F67" s="613"/>
      <c r="G67" s="645"/>
      <c r="H67" s="613"/>
    </row>
    <row r="68" spans="1:8" ht="16.5" customHeight="1">
      <c r="A68" s="610" t="s">
        <v>1018</v>
      </c>
      <c r="B68" s="629" t="s">
        <v>495</v>
      </c>
      <c r="C68" s="612"/>
      <c r="D68" s="613"/>
      <c r="E68" s="612">
        <v>200</v>
      </c>
      <c r="F68" s="646" t="s">
        <v>39</v>
      </c>
      <c r="G68" s="628" t="s">
        <v>39</v>
      </c>
      <c r="H68" s="646" t="s">
        <v>39</v>
      </c>
    </row>
    <row r="69" spans="1:8" ht="17.25" customHeight="1" thickBot="1">
      <c r="A69" s="611" t="s">
        <v>48</v>
      </c>
      <c r="B69" s="623"/>
      <c r="C69" s="615">
        <v>48510</v>
      </c>
      <c r="D69" s="641" t="s">
        <v>39</v>
      </c>
      <c r="E69" s="615">
        <v>67744</v>
      </c>
      <c r="F69" s="606" t="s">
        <v>39</v>
      </c>
      <c r="G69" s="615">
        <v>28156</v>
      </c>
      <c r="H69" s="606">
        <v>80</v>
      </c>
    </row>
    <row r="70" spans="1:8" ht="16.5" customHeight="1" thickTop="1">
      <c r="A70" s="609" t="s">
        <v>162</v>
      </c>
      <c r="B70" s="629" t="s">
        <v>497</v>
      </c>
      <c r="C70" s="623"/>
      <c r="D70" s="623"/>
      <c r="E70" s="623"/>
      <c r="F70" s="623"/>
      <c r="G70" s="623"/>
      <c r="H70" s="623"/>
    </row>
    <row r="71" spans="1:8" ht="15" customHeight="1">
      <c r="A71" s="610" t="s">
        <v>163</v>
      </c>
      <c r="B71" s="629" t="s">
        <v>498</v>
      </c>
      <c r="C71" s="613"/>
      <c r="D71" s="613"/>
      <c r="E71" s="613"/>
      <c r="F71" s="613"/>
      <c r="G71" s="613"/>
      <c r="H71" s="613"/>
    </row>
    <row r="72" spans="1:8" ht="16.5" customHeight="1">
      <c r="A72" s="610" t="s">
        <v>164</v>
      </c>
      <c r="B72" s="629" t="s">
        <v>499</v>
      </c>
      <c r="C72" s="613"/>
      <c r="D72" s="613"/>
      <c r="E72" s="613"/>
      <c r="F72" s="613"/>
      <c r="G72" s="613"/>
      <c r="H72" s="613"/>
    </row>
    <row r="73" spans="1:8" ht="17.25" customHeight="1">
      <c r="A73" s="610" t="s">
        <v>165</v>
      </c>
      <c r="B73" s="629" t="s">
        <v>500</v>
      </c>
      <c r="C73" s="612">
        <v>280000</v>
      </c>
      <c r="D73" s="613" t="s">
        <v>39</v>
      </c>
      <c r="E73" s="612">
        <v>134190</v>
      </c>
      <c r="F73" s="635" t="s">
        <v>797</v>
      </c>
      <c r="G73" s="614" t="s">
        <v>39</v>
      </c>
      <c r="H73" s="635" t="s">
        <v>39</v>
      </c>
    </row>
    <row r="74" spans="1:8" ht="17.25" customHeight="1">
      <c r="A74" s="610" t="s">
        <v>166</v>
      </c>
      <c r="B74" s="629" t="s">
        <v>501</v>
      </c>
      <c r="C74" s="613"/>
      <c r="D74" s="613"/>
      <c r="E74" s="613"/>
      <c r="F74" s="613"/>
      <c r="G74" s="613"/>
      <c r="H74" s="613"/>
    </row>
    <row r="75" spans="1:8" ht="16.5" customHeight="1">
      <c r="A75" s="610" t="s">
        <v>167</v>
      </c>
      <c r="B75" s="629" t="s">
        <v>502</v>
      </c>
      <c r="C75" s="613"/>
      <c r="D75" s="613"/>
      <c r="E75" s="613"/>
      <c r="F75" s="613"/>
      <c r="G75" s="613"/>
      <c r="H75" s="613"/>
    </row>
    <row r="76" spans="1:8" ht="15.75" customHeight="1">
      <c r="A76" s="610" t="s">
        <v>1020</v>
      </c>
      <c r="B76" s="629" t="s">
        <v>1021</v>
      </c>
      <c r="C76" s="640"/>
      <c r="D76" s="640"/>
      <c r="E76" s="640"/>
      <c r="F76" s="640"/>
      <c r="G76" s="640"/>
      <c r="H76" s="640"/>
    </row>
    <row r="77" spans="1:8" ht="16.5" customHeight="1" thickBot="1">
      <c r="A77" s="611" t="s">
        <v>48</v>
      </c>
      <c r="B77" s="623"/>
      <c r="C77" s="615">
        <v>280000</v>
      </c>
      <c r="D77" s="641" t="s">
        <v>39</v>
      </c>
      <c r="E77" s="615">
        <v>134190</v>
      </c>
      <c r="F77" s="608" t="s">
        <v>797</v>
      </c>
      <c r="G77" s="622" t="s">
        <v>39</v>
      </c>
      <c r="H77" s="608" t="s">
        <v>39</v>
      </c>
    </row>
    <row r="78" spans="1:8" ht="18.75" customHeight="1" thickTop="1">
      <c r="A78" s="609" t="s">
        <v>168</v>
      </c>
      <c r="B78" s="629" t="s">
        <v>503</v>
      </c>
      <c r="C78" s="623"/>
      <c r="D78" s="623"/>
      <c r="E78" s="623"/>
      <c r="F78" s="623"/>
      <c r="G78" s="623"/>
      <c r="H78" s="623"/>
    </row>
    <row r="79" spans="1:8" ht="17.25" customHeight="1">
      <c r="A79" s="610" t="s">
        <v>1024</v>
      </c>
      <c r="B79" s="629" t="s">
        <v>1023</v>
      </c>
      <c r="C79" s="623"/>
      <c r="D79" s="623"/>
      <c r="E79" s="623"/>
      <c r="F79" s="623"/>
      <c r="G79" s="623"/>
      <c r="H79" s="623"/>
    </row>
    <row r="80" spans="1:8" ht="16.5" customHeight="1">
      <c r="A80" s="610" t="s">
        <v>1025</v>
      </c>
      <c r="B80" s="629" t="s">
        <v>499</v>
      </c>
      <c r="C80" s="623"/>
      <c r="D80" s="623"/>
      <c r="E80" s="623"/>
      <c r="F80" s="623"/>
      <c r="G80" s="623"/>
      <c r="H80" s="623"/>
    </row>
    <row r="81" spans="1:8" ht="17.25" customHeight="1">
      <c r="A81" s="610" t="s">
        <v>1022</v>
      </c>
      <c r="B81" s="629" t="s">
        <v>504</v>
      </c>
      <c r="C81" s="613"/>
      <c r="D81" s="613"/>
      <c r="E81" s="613"/>
      <c r="F81" s="613"/>
      <c r="G81" s="613"/>
      <c r="H81" s="613"/>
    </row>
    <row r="82" spans="1:8" ht="16.5" customHeight="1">
      <c r="A82" s="610" t="s">
        <v>1026</v>
      </c>
      <c r="B82" s="629" t="s">
        <v>505</v>
      </c>
      <c r="C82" s="613"/>
      <c r="D82" s="613"/>
      <c r="E82" s="613"/>
      <c r="F82" s="613"/>
      <c r="G82" s="613"/>
      <c r="H82" s="613"/>
    </row>
    <row r="83" spans="1:8" ht="16.5" customHeight="1">
      <c r="A83" s="610" t="s">
        <v>1027</v>
      </c>
      <c r="B83" s="629" t="s">
        <v>1029</v>
      </c>
      <c r="C83" s="613"/>
      <c r="D83" s="613"/>
      <c r="E83" s="613"/>
      <c r="F83" s="613"/>
      <c r="G83" s="613"/>
      <c r="H83" s="613"/>
    </row>
    <row r="84" spans="1:8" ht="17.25" customHeight="1">
      <c r="A84" s="625" t="s">
        <v>1028</v>
      </c>
      <c r="B84" s="637">
        <v>414006</v>
      </c>
      <c r="C84" s="642"/>
      <c r="D84" s="613"/>
      <c r="E84" s="613"/>
      <c r="F84" s="613"/>
      <c r="G84" s="613"/>
      <c r="H84" s="613"/>
    </row>
    <row r="85" spans="1:8" ht="18" customHeight="1">
      <c r="A85" s="624" t="s">
        <v>1030</v>
      </c>
      <c r="B85" s="637">
        <v>414999</v>
      </c>
      <c r="C85" s="647"/>
      <c r="D85" s="637"/>
      <c r="E85" s="637"/>
      <c r="F85" s="637"/>
      <c r="G85" s="637"/>
      <c r="H85" s="637"/>
    </row>
    <row r="86" spans="1:8" ht="13.5" customHeight="1" thickBot="1">
      <c r="A86" s="626" t="s">
        <v>48</v>
      </c>
      <c r="B86" s="641"/>
      <c r="C86" s="648"/>
      <c r="D86" s="641"/>
      <c r="E86" s="641"/>
      <c r="F86" s="641"/>
      <c r="G86" s="641"/>
      <c r="H86" s="641"/>
    </row>
    <row r="87" spans="1:8" ht="16.5" customHeight="1" thickTop="1">
      <c r="A87" s="609" t="s">
        <v>172</v>
      </c>
      <c r="B87" s="629" t="s">
        <v>507</v>
      </c>
      <c r="C87" s="658"/>
      <c r="D87" s="623"/>
      <c r="E87" s="623"/>
      <c r="F87" s="623"/>
      <c r="G87" s="623"/>
      <c r="H87" s="623"/>
    </row>
    <row r="88" spans="1:8" ht="16.5" customHeight="1">
      <c r="A88" s="610" t="s">
        <v>1038</v>
      </c>
      <c r="B88" s="629" t="s">
        <v>1040</v>
      </c>
      <c r="C88" s="658"/>
      <c r="D88" s="623"/>
      <c r="E88" s="623"/>
      <c r="F88" s="623"/>
      <c r="G88" s="623"/>
      <c r="H88" s="623"/>
    </row>
    <row r="89" spans="1:8" ht="13.5" customHeight="1">
      <c r="A89" s="610" t="s">
        <v>1039</v>
      </c>
      <c r="B89" s="629" t="s">
        <v>1041</v>
      </c>
      <c r="C89" s="658"/>
      <c r="D89" s="623"/>
      <c r="E89" s="623"/>
      <c r="F89" s="623"/>
      <c r="G89" s="623"/>
      <c r="H89" s="623"/>
    </row>
    <row r="90" spans="1:8" ht="16.5" customHeight="1">
      <c r="A90" s="610" t="s">
        <v>1031</v>
      </c>
      <c r="B90" s="629" t="s">
        <v>508</v>
      </c>
      <c r="C90" s="613"/>
      <c r="D90" s="613"/>
      <c r="E90" s="613"/>
      <c r="F90" s="613"/>
      <c r="G90" s="613"/>
      <c r="H90" s="613"/>
    </row>
    <row r="91" spans="1:8" ht="18.75" customHeight="1">
      <c r="A91" s="610" t="s">
        <v>1032</v>
      </c>
      <c r="B91" s="629" t="s">
        <v>509</v>
      </c>
      <c r="C91" s="612">
        <v>30000</v>
      </c>
      <c r="D91" s="613" t="s">
        <v>39</v>
      </c>
      <c r="E91" s="612">
        <v>93900</v>
      </c>
      <c r="F91" s="613" t="s">
        <v>39</v>
      </c>
      <c r="G91" s="614" t="s">
        <v>39</v>
      </c>
      <c r="H91" s="613" t="s">
        <v>39</v>
      </c>
    </row>
    <row r="92" spans="1:8" ht="15" customHeight="1">
      <c r="A92" s="610" t="s">
        <v>1033</v>
      </c>
      <c r="B92" s="629" t="s">
        <v>510</v>
      </c>
      <c r="C92" s="613"/>
      <c r="D92" s="613"/>
      <c r="E92" s="613"/>
      <c r="F92" s="613"/>
      <c r="G92" s="613"/>
      <c r="H92" s="613"/>
    </row>
    <row r="93" spans="1:8" ht="19.5" customHeight="1">
      <c r="A93" s="610" t="s">
        <v>1034</v>
      </c>
      <c r="B93" s="629" t="s">
        <v>511</v>
      </c>
      <c r="C93" s="612"/>
      <c r="D93" s="613"/>
      <c r="E93" s="613"/>
      <c r="F93" s="613"/>
      <c r="G93" s="645"/>
      <c r="H93" s="613"/>
    </row>
    <row r="94" spans="1:8" ht="14.25" customHeight="1">
      <c r="A94" s="610" t="s">
        <v>1035</v>
      </c>
      <c r="B94" s="629" t="s">
        <v>512</v>
      </c>
      <c r="C94" s="613">
        <v>100</v>
      </c>
      <c r="D94" s="613" t="s">
        <v>39</v>
      </c>
      <c r="E94" s="613">
        <v>925</v>
      </c>
      <c r="F94" s="613" t="s">
        <v>39</v>
      </c>
      <c r="G94" s="613">
        <v>54</v>
      </c>
      <c r="H94" s="613" t="s">
        <v>39</v>
      </c>
    </row>
    <row r="95" spans="1:8" ht="15" customHeight="1">
      <c r="A95" s="610" t="s">
        <v>1036</v>
      </c>
      <c r="B95" s="629" t="s">
        <v>513</v>
      </c>
      <c r="C95" s="613"/>
      <c r="D95" s="613"/>
      <c r="E95" s="613"/>
      <c r="F95" s="613"/>
      <c r="G95" s="613"/>
      <c r="H95" s="613"/>
    </row>
    <row r="96" spans="1:8" ht="15.75" customHeight="1">
      <c r="A96" s="610" t="s">
        <v>1037</v>
      </c>
      <c r="B96" s="629" t="s">
        <v>514</v>
      </c>
      <c r="C96" s="614">
        <v>200000</v>
      </c>
      <c r="D96" s="646" t="s">
        <v>39</v>
      </c>
      <c r="E96" s="614">
        <v>89060</v>
      </c>
      <c r="F96" s="646" t="s">
        <v>39</v>
      </c>
      <c r="G96" s="614">
        <v>1530</v>
      </c>
      <c r="H96" s="646" t="s">
        <v>39</v>
      </c>
    </row>
    <row r="97" spans="1:8" ht="13.5" customHeight="1">
      <c r="A97" s="611" t="s">
        <v>48</v>
      </c>
      <c r="B97" s="623"/>
      <c r="C97" s="676">
        <v>230100</v>
      </c>
      <c r="D97" s="685" t="s">
        <v>39</v>
      </c>
      <c r="E97" s="676">
        <v>183885</v>
      </c>
      <c r="F97" s="676" t="s">
        <v>39</v>
      </c>
      <c r="G97" s="680">
        <v>1584</v>
      </c>
      <c r="H97" s="651" t="s">
        <v>39</v>
      </c>
    </row>
    <row r="98" spans="1:8" ht="13.5" customHeight="1">
      <c r="A98" s="710"/>
      <c r="B98" s="631"/>
      <c r="C98" s="711"/>
      <c r="D98" s="712"/>
      <c r="E98" s="711"/>
      <c r="F98" s="711"/>
      <c r="G98" s="713"/>
      <c r="H98" s="673"/>
    </row>
    <row r="99" spans="1:8" ht="18.75" customHeight="1">
      <c r="A99" s="653" t="s">
        <v>180</v>
      </c>
      <c r="B99" s="629" t="s">
        <v>515</v>
      </c>
      <c r="C99" s="623"/>
      <c r="D99" s="623"/>
      <c r="E99" s="623"/>
      <c r="F99" s="623"/>
      <c r="G99" s="623"/>
      <c r="H99" s="623"/>
    </row>
    <row r="100" spans="1:8" ht="19.5">
      <c r="A100" s="637" t="s">
        <v>181</v>
      </c>
      <c r="B100" s="629" t="s">
        <v>516</v>
      </c>
      <c r="C100" s="613"/>
      <c r="D100" s="613"/>
      <c r="E100" s="612">
        <v>200</v>
      </c>
      <c r="F100" s="613" t="s">
        <v>39</v>
      </c>
      <c r="G100" s="628" t="s">
        <v>39</v>
      </c>
      <c r="H100" s="613" t="s">
        <v>39</v>
      </c>
    </row>
    <row r="101" spans="1:8" ht="16.5" customHeight="1">
      <c r="A101" s="637" t="s">
        <v>1042</v>
      </c>
      <c r="B101" s="629" t="s">
        <v>1043</v>
      </c>
      <c r="C101" s="640"/>
      <c r="D101" s="640"/>
      <c r="E101" s="659"/>
      <c r="F101" s="640"/>
      <c r="G101" s="660"/>
      <c r="H101" s="640"/>
    </row>
    <row r="102" spans="1:8" ht="15.75" customHeight="1" thickBot="1">
      <c r="A102" s="563" t="s">
        <v>48</v>
      </c>
      <c r="B102" s="623"/>
      <c r="C102" s="618"/>
      <c r="D102" s="618"/>
      <c r="E102" s="615">
        <v>200</v>
      </c>
      <c r="F102" s="618" t="s">
        <v>39</v>
      </c>
      <c r="G102" s="617" t="s">
        <v>39</v>
      </c>
      <c r="H102" s="618" t="s">
        <v>39</v>
      </c>
    </row>
    <row r="103" spans="1:8" ht="20.25" customHeight="1" thickBot="1" thickTop="1">
      <c r="A103" s="620" t="s">
        <v>302</v>
      </c>
      <c r="B103" s="610"/>
      <c r="C103" s="661">
        <v>25029390</v>
      </c>
      <c r="D103" s="606" t="s">
        <v>39</v>
      </c>
      <c r="E103" s="661">
        <v>26121240</v>
      </c>
      <c r="F103" s="608" t="s">
        <v>596</v>
      </c>
      <c r="G103" s="661">
        <v>3348421</v>
      </c>
      <c r="H103" s="608" t="s">
        <v>925</v>
      </c>
    </row>
    <row r="104" spans="1:8" ht="20.25" thickTop="1">
      <c r="A104" s="620" t="s">
        <v>301</v>
      </c>
      <c r="B104" s="610">
        <v>420000</v>
      </c>
      <c r="C104" s="662"/>
      <c r="D104" s="663"/>
      <c r="E104" s="662"/>
      <c r="F104" s="663"/>
      <c r="G104" s="662"/>
      <c r="H104" s="663"/>
    </row>
    <row r="105" spans="1:8" ht="16.5" customHeight="1">
      <c r="A105" s="621" t="s">
        <v>183</v>
      </c>
      <c r="B105" s="664">
        <v>421000</v>
      </c>
      <c r="C105" s="665"/>
      <c r="D105" s="623"/>
      <c r="E105" s="630"/>
      <c r="F105" s="623"/>
      <c r="G105" s="630"/>
      <c r="H105" s="623"/>
    </row>
    <row r="106" spans="1:8" ht="17.25" customHeight="1">
      <c r="A106" s="637" t="s">
        <v>184</v>
      </c>
      <c r="B106" s="666">
        <v>421001</v>
      </c>
      <c r="C106" s="665"/>
      <c r="D106" s="623"/>
      <c r="E106" s="630"/>
      <c r="F106" s="623"/>
      <c r="G106" s="630"/>
      <c r="H106" s="623"/>
    </row>
    <row r="107" spans="1:8" ht="15.75" customHeight="1">
      <c r="A107" s="637" t="s">
        <v>517</v>
      </c>
      <c r="B107" s="666">
        <v>421002</v>
      </c>
      <c r="C107" s="632">
        <v>8140000</v>
      </c>
      <c r="D107" s="623" t="s">
        <v>39</v>
      </c>
      <c r="E107" s="632">
        <v>4649417</v>
      </c>
      <c r="F107" s="667" t="s">
        <v>929</v>
      </c>
      <c r="G107" s="668">
        <v>726228</v>
      </c>
      <c r="H107" s="643" t="s">
        <v>931</v>
      </c>
    </row>
    <row r="108" spans="1:12" ht="19.5">
      <c r="A108" s="637" t="s">
        <v>1045</v>
      </c>
      <c r="B108" s="666">
        <v>421003</v>
      </c>
      <c r="C108" s="612"/>
      <c r="D108" s="613"/>
      <c r="E108" s="612"/>
      <c r="F108" s="669"/>
      <c r="G108" s="614"/>
      <c r="H108" s="669"/>
      <c r="L108" s="670"/>
    </row>
    <row r="109" spans="1:12" ht="19.5">
      <c r="A109" s="637" t="s">
        <v>1044</v>
      </c>
      <c r="B109" s="666">
        <v>421004</v>
      </c>
      <c r="C109" s="612">
        <v>3140000</v>
      </c>
      <c r="D109" s="613" t="s">
        <v>39</v>
      </c>
      <c r="E109" s="612">
        <v>1631709</v>
      </c>
      <c r="F109" s="669" t="s">
        <v>89</v>
      </c>
      <c r="G109" s="614" t="s">
        <v>39</v>
      </c>
      <c r="H109" s="669" t="s">
        <v>39</v>
      </c>
      <c r="L109" s="670"/>
    </row>
    <row r="110" spans="1:12" ht="17.25" customHeight="1">
      <c r="A110" s="610" t="s">
        <v>520</v>
      </c>
      <c r="B110" s="666">
        <v>421005</v>
      </c>
      <c r="C110" s="612">
        <v>280000</v>
      </c>
      <c r="D110" s="613" t="s">
        <v>39</v>
      </c>
      <c r="E110" s="612">
        <v>82547</v>
      </c>
      <c r="F110" s="669" t="s">
        <v>323</v>
      </c>
      <c r="G110" s="614">
        <v>15160</v>
      </c>
      <c r="H110" s="669" t="s">
        <v>1056</v>
      </c>
      <c r="L110" s="670"/>
    </row>
    <row r="111" spans="1:12" ht="17.25" customHeight="1">
      <c r="A111" s="610" t="s">
        <v>521</v>
      </c>
      <c r="B111" s="666">
        <v>421006</v>
      </c>
      <c r="C111" s="612">
        <v>1140000</v>
      </c>
      <c r="D111" s="613" t="s">
        <v>39</v>
      </c>
      <c r="E111" s="612">
        <v>765700</v>
      </c>
      <c r="F111" s="669" t="s">
        <v>924</v>
      </c>
      <c r="G111" s="614" t="s">
        <v>39</v>
      </c>
      <c r="H111" s="669" t="s">
        <v>39</v>
      </c>
      <c r="L111" s="670"/>
    </row>
    <row r="112" spans="1:12" ht="19.5">
      <c r="A112" s="610" t="s">
        <v>522</v>
      </c>
      <c r="B112" s="666">
        <v>421007</v>
      </c>
      <c r="C112" s="612">
        <v>2314000</v>
      </c>
      <c r="D112" s="613" t="s">
        <v>39</v>
      </c>
      <c r="E112" s="612">
        <v>1142327</v>
      </c>
      <c r="F112" s="669" t="s">
        <v>713</v>
      </c>
      <c r="G112" s="614" t="s">
        <v>39</v>
      </c>
      <c r="H112" s="669" t="s">
        <v>39</v>
      </c>
      <c r="L112" s="670"/>
    </row>
    <row r="113" spans="1:12" ht="17.25" customHeight="1">
      <c r="A113" s="610" t="s">
        <v>523</v>
      </c>
      <c r="B113" s="666">
        <v>421008</v>
      </c>
      <c r="C113" s="612"/>
      <c r="D113" s="613"/>
      <c r="E113" s="612"/>
      <c r="F113" s="612"/>
      <c r="G113" s="612"/>
      <c r="H113" s="612"/>
      <c r="L113" s="671"/>
    </row>
    <row r="114" spans="1:12" ht="17.25" customHeight="1">
      <c r="A114" s="610" t="s">
        <v>1046</v>
      </c>
      <c r="B114" s="666">
        <v>421009</v>
      </c>
      <c r="C114" s="612"/>
      <c r="D114" s="613"/>
      <c r="E114" s="612"/>
      <c r="F114" s="612"/>
      <c r="G114" s="612"/>
      <c r="H114" s="612"/>
      <c r="L114" s="671"/>
    </row>
    <row r="115" spans="1:12" ht="18.75" customHeight="1">
      <c r="A115" s="610" t="s">
        <v>1047</v>
      </c>
      <c r="B115" s="666">
        <v>421010</v>
      </c>
      <c r="C115" s="612"/>
      <c r="D115" s="613"/>
      <c r="E115" s="612"/>
      <c r="F115" s="612"/>
      <c r="G115" s="612"/>
      <c r="H115" s="612"/>
      <c r="L115" s="671"/>
    </row>
    <row r="116" spans="1:8" ht="17.25" customHeight="1">
      <c r="A116" s="610" t="s">
        <v>1048</v>
      </c>
      <c r="B116" s="666">
        <v>421011</v>
      </c>
      <c r="C116" s="612"/>
      <c r="D116" s="613"/>
      <c r="E116" s="612"/>
      <c r="F116" s="612"/>
      <c r="G116" s="612"/>
      <c r="H116" s="612"/>
    </row>
    <row r="117" spans="1:8" ht="17.25" customHeight="1">
      <c r="A117" s="610" t="s">
        <v>1049</v>
      </c>
      <c r="B117" s="666">
        <v>421012</v>
      </c>
      <c r="C117" s="612">
        <v>37000</v>
      </c>
      <c r="D117" s="613" t="s">
        <v>39</v>
      </c>
      <c r="E117" s="612">
        <v>12761</v>
      </c>
      <c r="F117" s="669" t="s">
        <v>344</v>
      </c>
      <c r="G117" s="614" t="s">
        <v>39</v>
      </c>
      <c r="H117" s="669" t="s">
        <v>39</v>
      </c>
    </row>
    <row r="118" spans="1:8" ht="16.5" customHeight="1">
      <c r="A118" s="610" t="s">
        <v>1050</v>
      </c>
      <c r="B118" s="666">
        <v>421013</v>
      </c>
      <c r="C118" s="612">
        <v>300000</v>
      </c>
      <c r="D118" s="613" t="s">
        <v>39</v>
      </c>
      <c r="E118" s="612">
        <v>269588</v>
      </c>
      <c r="F118" s="669" t="s">
        <v>735</v>
      </c>
      <c r="G118" s="614">
        <v>80788</v>
      </c>
      <c r="H118" s="669" t="s">
        <v>1057</v>
      </c>
    </row>
    <row r="119" spans="1:8" ht="16.5" customHeight="1">
      <c r="A119" s="610" t="s">
        <v>1051</v>
      </c>
      <c r="B119" s="666">
        <v>421014</v>
      </c>
      <c r="C119" s="612"/>
      <c r="D119" s="613"/>
      <c r="E119" s="612"/>
      <c r="F119" s="612"/>
      <c r="G119" s="612"/>
      <c r="H119" s="612"/>
    </row>
    <row r="120" spans="1:8" ht="15.75" customHeight="1">
      <c r="A120" s="610" t="s">
        <v>1052</v>
      </c>
      <c r="B120" s="666">
        <v>421015</v>
      </c>
      <c r="C120" s="612">
        <v>637390</v>
      </c>
      <c r="D120" s="613" t="s">
        <v>39</v>
      </c>
      <c r="E120" s="612">
        <v>614923</v>
      </c>
      <c r="F120" s="612" t="s">
        <v>39</v>
      </c>
      <c r="G120" s="614">
        <v>179540</v>
      </c>
      <c r="H120" s="612" t="s">
        <v>39</v>
      </c>
    </row>
    <row r="121" spans="1:12" ht="17.25" customHeight="1">
      <c r="A121" s="610" t="s">
        <v>1053</v>
      </c>
      <c r="B121" s="666">
        <v>421016</v>
      </c>
      <c r="C121" s="612"/>
      <c r="D121" s="613"/>
      <c r="E121" s="612"/>
      <c r="F121" s="612"/>
      <c r="G121" s="612"/>
      <c r="H121" s="612"/>
      <c r="L121" s="670"/>
    </row>
    <row r="122" spans="1:8" ht="19.5">
      <c r="A122" s="610" t="s">
        <v>532</v>
      </c>
      <c r="B122" s="666">
        <v>421017</v>
      </c>
      <c r="C122" s="612"/>
      <c r="D122" s="613"/>
      <c r="E122" s="612"/>
      <c r="F122" s="612"/>
      <c r="G122" s="612"/>
      <c r="H122" s="612"/>
    </row>
    <row r="123" spans="1:8" ht="16.5" customHeight="1">
      <c r="A123" s="610" t="s">
        <v>887</v>
      </c>
      <c r="B123" s="666">
        <v>421999</v>
      </c>
      <c r="C123" s="659">
        <v>1000</v>
      </c>
      <c r="D123" s="640" t="s">
        <v>39</v>
      </c>
      <c r="E123" s="659"/>
      <c r="F123" s="659"/>
      <c r="G123" s="659"/>
      <c r="H123" s="659"/>
    </row>
    <row r="124" spans="1:8" ht="20.25" thickBot="1">
      <c r="A124" s="611" t="s">
        <v>48</v>
      </c>
      <c r="B124" s="623"/>
      <c r="C124" s="615">
        <v>15989390</v>
      </c>
      <c r="D124" s="618" t="s">
        <v>39</v>
      </c>
      <c r="E124" s="615">
        <v>9168975</v>
      </c>
      <c r="F124" s="672" t="s">
        <v>722</v>
      </c>
      <c r="G124" s="615">
        <v>1001717</v>
      </c>
      <c r="H124" s="672" t="s">
        <v>811</v>
      </c>
    </row>
    <row r="125" spans="1:8" ht="19.5" customHeight="1" thickTop="1">
      <c r="A125" s="609" t="s">
        <v>185</v>
      </c>
      <c r="B125" s="637">
        <v>430000</v>
      </c>
      <c r="C125" s="623"/>
      <c r="D125" s="623"/>
      <c r="E125" s="623"/>
      <c r="F125" s="623"/>
      <c r="G125" s="623"/>
      <c r="H125" s="623"/>
    </row>
    <row r="126" spans="1:8" ht="19.5" customHeight="1">
      <c r="A126" s="609" t="s">
        <v>385</v>
      </c>
      <c r="B126" s="666">
        <v>431000</v>
      </c>
      <c r="C126" s="613"/>
      <c r="D126" s="613"/>
      <c r="E126" s="613"/>
      <c r="F126" s="613"/>
      <c r="G126" s="613"/>
      <c r="H126" s="613"/>
    </row>
    <row r="127" spans="1:8" ht="18" customHeight="1">
      <c r="A127" s="610" t="s">
        <v>897</v>
      </c>
      <c r="B127" s="666">
        <v>431001</v>
      </c>
      <c r="C127" s="612"/>
      <c r="D127" s="613"/>
      <c r="E127" s="612"/>
      <c r="F127" s="613"/>
      <c r="G127" s="614"/>
      <c r="H127" s="613"/>
    </row>
    <row r="128" spans="1:8" ht="19.5">
      <c r="A128" s="610" t="s">
        <v>896</v>
      </c>
      <c r="B128" s="666">
        <v>431002</v>
      </c>
      <c r="C128" s="612">
        <v>9040000</v>
      </c>
      <c r="D128" s="613" t="s">
        <v>39</v>
      </c>
      <c r="E128" s="612">
        <v>7949361</v>
      </c>
      <c r="F128" s="646" t="s">
        <v>39</v>
      </c>
      <c r="G128" s="614">
        <v>832665</v>
      </c>
      <c r="H128" s="646"/>
    </row>
    <row r="129" spans="1:8" ht="18.75" customHeight="1">
      <c r="A129" s="610" t="s">
        <v>895</v>
      </c>
      <c r="B129" s="666">
        <v>431003</v>
      </c>
      <c r="C129" s="614" t="s">
        <v>39</v>
      </c>
      <c r="D129" s="613" t="s">
        <v>39</v>
      </c>
      <c r="E129" s="612">
        <v>1058825</v>
      </c>
      <c r="F129" s="613" t="s">
        <v>39</v>
      </c>
      <c r="G129" s="614" t="s">
        <v>39</v>
      </c>
      <c r="H129" s="613" t="s">
        <v>39</v>
      </c>
    </row>
    <row r="130" spans="1:8" ht="18" customHeight="1" thickBot="1">
      <c r="A130" s="611" t="s">
        <v>48</v>
      </c>
      <c r="B130" s="623"/>
      <c r="C130" s="615">
        <v>9040000</v>
      </c>
      <c r="D130" s="618" t="s">
        <v>39</v>
      </c>
      <c r="E130" s="615">
        <v>9008186</v>
      </c>
      <c r="F130" s="606" t="s">
        <v>39</v>
      </c>
      <c r="G130" s="622">
        <v>832665</v>
      </c>
      <c r="H130" s="606"/>
    </row>
    <row r="131" spans="1:8" ht="20.25" customHeight="1" thickTop="1">
      <c r="A131" s="609" t="s">
        <v>1054</v>
      </c>
      <c r="B131" s="637">
        <v>440000</v>
      </c>
      <c r="C131" s="623"/>
      <c r="D131" s="623"/>
      <c r="E131" s="623"/>
      <c r="F131" s="623"/>
      <c r="G131" s="623"/>
      <c r="H131" s="623"/>
    </row>
    <row r="132" spans="1:8" ht="22.5" customHeight="1">
      <c r="A132" s="609" t="s">
        <v>1055</v>
      </c>
      <c r="B132" s="666">
        <v>441000</v>
      </c>
      <c r="C132" s="613"/>
      <c r="D132" s="613"/>
      <c r="E132" s="612"/>
      <c r="F132" s="646"/>
      <c r="G132" s="628"/>
      <c r="H132" s="646"/>
    </row>
    <row r="133" spans="1:8" ht="18" customHeight="1">
      <c r="A133" s="610" t="s">
        <v>894</v>
      </c>
      <c r="B133" s="666">
        <v>441001</v>
      </c>
      <c r="C133" s="613"/>
      <c r="D133" s="613"/>
      <c r="E133" s="612">
        <v>1925694</v>
      </c>
      <c r="F133" s="613" t="s">
        <v>39</v>
      </c>
      <c r="G133" s="614">
        <v>819554</v>
      </c>
      <c r="H133" s="613" t="s">
        <v>39</v>
      </c>
    </row>
    <row r="134" spans="1:8" ht="20.25" customHeight="1">
      <c r="A134" s="610" t="s">
        <v>920</v>
      </c>
      <c r="B134" s="666">
        <v>441002</v>
      </c>
      <c r="C134" s="613"/>
      <c r="D134" s="613"/>
      <c r="E134" s="612">
        <v>5972384</v>
      </c>
      <c r="F134" s="646">
        <v>75</v>
      </c>
      <c r="G134" s="614">
        <v>648484</v>
      </c>
      <c r="H134" s="646">
        <v>75</v>
      </c>
    </row>
    <row r="135" spans="1:8" ht="19.5">
      <c r="A135" s="610" t="s">
        <v>898</v>
      </c>
      <c r="B135" s="666">
        <v>441999</v>
      </c>
      <c r="C135" s="613"/>
      <c r="D135" s="613"/>
      <c r="E135" s="612">
        <v>46000</v>
      </c>
      <c r="F135" s="613" t="s">
        <v>39</v>
      </c>
      <c r="G135" s="614">
        <v>46000</v>
      </c>
      <c r="H135" s="646" t="s">
        <v>39</v>
      </c>
    </row>
    <row r="136" spans="1:8" ht="18.75" customHeight="1" thickBot="1">
      <c r="A136" s="611" t="s">
        <v>48</v>
      </c>
      <c r="B136" s="623"/>
      <c r="C136" s="618"/>
      <c r="D136" s="618"/>
      <c r="E136" s="615">
        <v>7944078</v>
      </c>
      <c r="F136" s="606">
        <v>75</v>
      </c>
      <c r="G136" s="622">
        <v>1514038</v>
      </c>
      <c r="H136" s="606">
        <v>75</v>
      </c>
    </row>
    <row r="137" spans="1:8" ht="18.75" customHeight="1" thickTop="1">
      <c r="A137" s="706"/>
      <c r="B137" s="639"/>
      <c r="C137" s="707"/>
      <c r="D137" s="707"/>
      <c r="E137" s="708"/>
      <c r="F137" s="706"/>
      <c r="G137" s="709"/>
      <c r="H137" s="706"/>
    </row>
    <row r="138" spans="1:8" ht="18.75" customHeight="1">
      <c r="A138" s="706"/>
      <c r="B138" s="639"/>
      <c r="C138" s="707"/>
      <c r="D138" s="707"/>
      <c r="E138" s="708"/>
      <c r="F138" s="706"/>
      <c r="G138" s="709"/>
      <c r="H138" s="706"/>
    </row>
    <row r="139" spans="1:8" ht="18.75" customHeight="1">
      <c r="A139" s="706"/>
      <c r="B139" s="639"/>
      <c r="C139" s="707"/>
      <c r="D139" s="707"/>
      <c r="E139" s="708"/>
      <c r="F139" s="706"/>
      <c r="G139" s="709"/>
      <c r="H139" s="706"/>
    </row>
    <row r="140" spans="1:8" ht="18.75" customHeight="1">
      <c r="A140" s="706"/>
      <c r="B140" s="639"/>
      <c r="C140" s="707"/>
      <c r="D140" s="707"/>
      <c r="E140" s="708"/>
      <c r="F140" s="706"/>
      <c r="G140" s="709"/>
      <c r="H140" s="706"/>
    </row>
    <row r="141" spans="1:8" ht="18.75" customHeight="1">
      <c r="A141" s="706"/>
      <c r="B141" s="639"/>
      <c r="C141" s="707"/>
      <c r="D141" s="707"/>
      <c r="E141" s="708"/>
      <c r="F141" s="706"/>
      <c r="G141" s="709"/>
      <c r="H141" s="706"/>
    </row>
    <row r="142" ht="21" customHeight="1">
      <c r="G142" s="468" t="s">
        <v>727</v>
      </c>
    </row>
    <row r="143" spans="1:8" ht="19.5">
      <c r="A143" s="673"/>
      <c r="B143" s="619" t="s">
        <v>182</v>
      </c>
      <c r="C143" s="631"/>
      <c r="D143" s="631"/>
      <c r="E143" s="631"/>
      <c r="F143" s="631"/>
      <c r="G143" s="631"/>
      <c r="H143" s="631"/>
    </row>
    <row r="144" spans="1:8" ht="19.5" customHeight="1">
      <c r="A144" s="620" t="s">
        <v>302</v>
      </c>
      <c r="B144" s="610"/>
      <c r="C144" s="674">
        <v>20117800</v>
      </c>
      <c r="D144" s="652"/>
      <c r="E144" s="674">
        <v>7675747</v>
      </c>
      <c r="F144" s="675" t="s">
        <v>589</v>
      </c>
      <c r="G144" s="674">
        <v>2202225</v>
      </c>
      <c r="H144" s="652">
        <v>40</v>
      </c>
    </row>
    <row r="145" spans="1:8" ht="19.5">
      <c r="A145" s="620" t="s">
        <v>301</v>
      </c>
      <c r="B145" s="610">
        <v>420000</v>
      </c>
      <c r="C145" s="662"/>
      <c r="D145" s="663"/>
      <c r="E145" s="662"/>
      <c r="F145" s="663"/>
      <c r="G145" s="662"/>
      <c r="H145" s="663"/>
    </row>
    <row r="146" spans="1:8" ht="19.5">
      <c r="A146" s="621" t="s">
        <v>183</v>
      </c>
      <c r="B146" s="664">
        <v>421000</v>
      </c>
      <c r="C146" s="665"/>
      <c r="D146" s="623"/>
      <c r="E146" s="630"/>
      <c r="F146" s="623"/>
      <c r="G146" s="630"/>
      <c r="H146" s="623"/>
    </row>
    <row r="147" spans="1:8" ht="19.5">
      <c r="A147" s="637" t="s">
        <v>184</v>
      </c>
      <c r="B147" s="666">
        <v>421001</v>
      </c>
      <c r="C147" s="665"/>
      <c r="D147" s="623"/>
      <c r="E147" s="630"/>
      <c r="F147" s="623"/>
      <c r="G147" s="630"/>
      <c r="H147" s="623"/>
    </row>
    <row r="148" spans="1:8" ht="19.5">
      <c r="A148" s="637" t="s">
        <v>517</v>
      </c>
      <c r="B148" s="666">
        <v>421002</v>
      </c>
      <c r="C148" s="632">
        <v>5600000</v>
      </c>
      <c r="D148" s="623" t="s">
        <v>39</v>
      </c>
      <c r="E148" s="632">
        <v>459389</v>
      </c>
      <c r="F148" s="623">
        <v>27</v>
      </c>
      <c r="G148" s="668">
        <v>459389</v>
      </c>
      <c r="H148" s="633">
        <v>27</v>
      </c>
    </row>
    <row r="149" spans="1:8" ht="19.5">
      <c r="A149" s="637" t="s">
        <v>518</v>
      </c>
      <c r="B149" s="666">
        <v>421004</v>
      </c>
      <c r="C149" s="612">
        <v>2400000</v>
      </c>
      <c r="D149" s="613" t="s">
        <v>39</v>
      </c>
      <c r="E149" s="612">
        <v>874652</v>
      </c>
      <c r="F149" s="612">
        <v>77</v>
      </c>
      <c r="G149" s="614">
        <v>296281</v>
      </c>
      <c r="H149" s="669" t="s">
        <v>311</v>
      </c>
    </row>
    <row r="150" spans="1:8" ht="19.5">
      <c r="A150" s="637" t="s">
        <v>519</v>
      </c>
      <c r="B150" s="666">
        <v>421003</v>
      </c>
      <c r="C150" s="612"/>
      <c r="D150" s="613"/>
      <c r="E150" s="612"/>
      <c r="F150" s="612"/>
      <c r="G150" s="612"/>
      <c r="H150" s="612"/>
    </row>
    <row r="151" spans="1:8" ht="19.5">
      <c r="A151" s="610" t="s">
        <v>520</v>
      </c>
      <c r="B151" s="666">
        <v>421005</v>
      </c>
      <c r="C151" s="612">
        <v>30000</v>
      </c>
      <c r="D151" s="613" t="s">
        <v>39</v>
      </c>
      <c r="E151" s="612">
        <v>90390</v>
      </c>
      <c r="F151" s="669" t="s">
        <v>107</v>
      </c>
      <c r="G151" s="614" t="s">
        <v>39</v>
      </c>
      <c r="H151" s="669" t="s">
        <v>39</v>
      </c>
    </row>
    <row r="152" spans="1:8" ht="19.5">
      <c r="A152" s="610" t="s">
        <v>521</v>
      </c>
      <c r="B152" s="666">
        <v>421006</v>
      </c>
      <c r="C152" s="612">
        <v>900000</v>
      </c>
      <c r="D152" s="613" t="s">
        <v>39</v>
      </c>
      <c r="E152" s="612">
        <v>361510</v>
      </c>
      <c r="F152" s="669" t="s">
        <v>308</v>
      </c>
      <c r="G152" s="614">
        <v>110070</v>
      </c>
      <c r="H152" s="669" t="s">
        <v>588</v>
      </c>
    </row>
    <row r="153" spans="1:8" ht="19.5">
      <c r="A153" s="610" t="s">
        <v>522</v>
      </c>
      <c r="B153" s="666">
        <v>421007</v>
      </c>
      <c r="C153" s="612">
        <v>2500000</v>
      </c>
      <c r="D153" s="613" t="s">
        <v>39</v>
      </c>
      <c r="E153" s="612">
        <v>549959</v>
      </c>
      <c r="F153" s="669" t="s">
        <v>91</v>
      </c>
      <c r="G153" s="614">
        <v>118983</v>
      </c>
      <c r="H153" s="669" t="s">
        <v>343</v>
      </c>
    </row>
    <row r="154" spans="1:8" ht="19.5">
      <c r="A154" s="610" t="s">
        <v>523</v>
      </c>
      <c r="B154" s="666">
        <v>421008</v>
      </c>
      <c r="C154" s="612"/>
      <c r="D154" s="613"/>
      <c r="E154" s="612"/>
      <c r="F154" s="612"/>
      <c r="G154" s="612"/>
      <c r="H154" s="612"/>
    </row>
    <row r="155" spans="1:8" ht="19.5">
      <c r="A155" s="610" t="s">
        <v>524</v>
      </c>
      <c r="B155" s="666">
        <v>421009</v>
      </c>
      <c r="C155" s="612"/>
      <c r="D155" s="613"/>
      <c r="E155" s="612"/>
      <c r="F155" s="612"/>
      <c r="G155" s="612"/>
      <c r="H155" s="612"/>
    </row>
    <row r="156" spans="1:8" ht="19.5">
      <c r="A156" s="610" t="s">
        <v>525</v>
      </c>
      <c r="B156" s="666">
        <v>421011</v>
      </c>
      <c r="C156" s="612"/>
      <c r="D156" s="613"/>
      <c r="E156" s="612"/>
      <c r="F156" s="612"/>
      <c r="G156" s="612"/>
      <c r="H156" s="612"/>
    </row>
    <row r="157" spans="1:8" ht="19.5">
      <c r="A157" s="610" t="s">
        <v>526</v>
      </c>
      <c r="B157" s="666">
        <v>421012</v>
      </c>
      <c r="C157" s="612">
        <v>30000</v>
      </c>
      <c r="D157" s="613" t="s">
        <v>39</v>
      </c>
      <c r="E157" s="612">
        <v>10835</v>
      </c>
      <c r="F157" s="669" t="s">
        <v>582</v>
      </c>
      <c r="G157" s="614">
        <v>10835</v>
      </c>
      <c r="H157" s="669" t="s">
        <v>582</v>
      </c>
    </row>
    <row r="158" spans="1:8" ht="19.5">
      <c r="A158" s="610" t="s">
        <v>527</v>
      </c>
      <c r="B158" s="666">
        <v>421013</v>
      </c>
      <c r="C158" s="612">
        <v>157800</v>
      </c>
      <c r="D158" s="613" t="s">
        <v>39</v>
      </c>
      <c r="E158" s="612">
        <v>101672</v>
      </c>
      <c r="F158" s="612">
        <v>82</v>
      </c>
      <c r="G158" s="614" t="s">
        <v>39</v>
      </c>
      <c r="H158" s="669" t="s">
        <v>39</v>
      </c>
    </row>
    <row r="159" spans="1:8" ht="19.5">
      <c r="A159" s="610" t="s">
        <v>528</v>
      </c>
      <c r="B159" s="666">
        <v>421014</v>
      </c>
      <c r="C159" s="612"/>
      <c r="D159" s="613"/>
      <c r="E159" s="612"/>
      <c r="F159" s="612"/>
      <c r="G159" s="612"/>
      <c r="H159" s="612"/>
    </row>
    <row r="160" spans="1:8" ht="19.5">
      <c r="A160" s="610" t="s">
        <v>529</v>
      </c>
      <c r="B160" s="666">
        <v>421015</v>
      </c>
      <c r="C160" s="612">
        <v>500000</v>
      </c>
      <c r="D160" s="613" t="s">
        <v>39</v>
      </c>
      <c r="E160" s="612">
        <v>176736</v>
      </c>
      <c r="F160" s="612" t="s">
        <v>39</v>
      </c>
      <c r="G160" s="614">
        <v>69904</v>
      </c>
      <c r="H160" s="612" t="s">
        <v>39</v>
      </c>
    </row>
    <row r="161" spans="1:8" ht="19.5">
      <c r="A161" s="610" t="s">
        <v>530</v>
      </c>
      <c r="B161" s="666">
        <v>421016</v>
      </c>
      <c r="C161" s="612"/>
      <c r="D161" s="613"/>
      <c r="E161" s="612"/>
      <c r="F161" s="612"/>
      <c r="G161" s="612"/>
      <c r="H161" s="612"/>
    </row>
    <row r="162" spans="1:8" ht="19.5">
      <c r="A162" s="610" t="s">
        <v>531</v>
      </c>
      <c r="B162" s="666">
        <v>1015</v>
      </c>
      <c r="C162" s="612"/>
      <c r="D162" s="613"/>
      <c r="E162" s="612"/>
      <c r="F162" s="612"/>
      <c r="G162" s="612"/>
      <c r="H162" s="612"/>
    </row>
    <row r="163" spans="1:8" ht="19.5">
      <c r="A163" s="610" t="s">
        <v>532</v>
      </c>
      <c r="B163" s="666">
        <v>421017</v>
      </c>
      <c r="C163" s="612"/>
      <c r="D163" s="613"/>
      <c r="E163" s="612"/>
      <c r="F163" s="612"/>
      <c r="G163" s="612"/>
      <c r="H163" s="612"/>
    </row>
    <row r="164" spans="1:8" ht="19.5">
      <c r="A164" s="610" t="s">
        <v>533</v>
      </c>
      <c r="B164" s="666">
        <v>421018</v>
      </c>
      <c r="C164" s="612"/>
      <c r="D164" s="613"/>
      <c r="E164" s="612"/>
      <c r="F164" s="612"/>
      <c r="G164" s="612"/>
      <c r="H164" s="612"/>
    </row>
    <row r="165" spans="1:8" ht="19.5">
      <c r="A165" s="610" t="s">
        <v>587</v>
      </c>
      <c r="B165" s="666"/>
      <c r="C165" s="612"/>
      <c r="D165" s="613"/>
      <c r="E165" s="628" t="s">
        <v>39</v>
      </c>
      <c r="F165" s="612" t="s">
        <v>39</v>
      </c>
      <c r="G165" s="628" t="s">
        <v>39</v>
      </c>
      <c r="H165" s="612" t="s">
        <v>39</v>
      </c>
    </row>
    <row r="166" spans="1:8" ht="19.5">
      <c r="A166" s="611" t="s">
        <v>48</v>
      </c>
      <c r="B166" s="623"/>
      <c r="C166" s="676">
        <v>12117800</v>
      </c>
      <c r="D166" s="651" t="s">
        <v>39</v>
      </c>
      <c r="E166" s="676">
        <v>2625146</v>
      </c>
      <c r="F166" s="677" t="s">
        <v>589</v>
      </c>
      <c r="G166" s="676">
        <v>1065464</v>
      </c>
      <c r="H166" s="676">
        <v>40</v>
      </c>
    </row>
    <row r="167" spans="1:8" ht="21" customHeight="1">
      <c r="A167" s="609" t="s">
        <v>185</v>
      </c>
      <c r="B167" s="637">
        <v>430000</v>
      </c>
      <c r="C167" s="613"/>
      <c r="D167" s="613"/>
      <c r="E167" s="613"/>
      <c r="F167" s="613"/>
      <c r="G167" s="613"/>
      <c r="H167" s="613"/>
    </row>
    <row r="168" spans="1:8" ht="19.5">
      <c r="A168" s="609" t="s">
        <v>186</v>
      </c>
      <c r="B168" s="666">
        <v>431000</v>
      </c>
      <c r="C168" s="613"/>
      <c r="D168" s="613"/>
      <c r="E168" s="613"/>
      <c r="F168" s="613"/>
      <c r="G168" s="613"/>
      <c r="H168" s="613"/>
    </row>
    <row r="169" spans="1:8" ht="21" customHeight="1">
      <c r="A169" s="610" t="s">
        <v>187</v>
      </c>
      <c r="B169" s="666">
        <v>431001</v>
      </c>
      <c r="C169" s="612">
        <v>8000000</v>
      </c>
      <c r="D169" s="613" t="s">
        <v>39</v>
      </c>
      <c r="E169" s="612">
        <v>2352640</v>
      </c>
      <c r="F169" s="613" t="s">
        <v>39</v>
      </c>
      <c r="G169" s="614" t="s">
        <v>39</v>
      </c>
      <c r="H169" s="613" t="s">
        <v>39</v>
      </c>
    </row>
    <row r="170" spans="1:8" ht="19.5">
      <c r="A170" s="610" t="s">
        <v>188</v>
      </c>
      <c r="B170" s="666">
        <v>2002</v>
      </c>
      <c r="C170" s="612"/>
      <c r="D170" s="613"/>
      <c r="E170" s="612"/>
      <c r="F170" s="646"/>
      <c r="G170" s="614"/>
      <c r="H170" s="646"/>
    </row>
    <row r="171" spans="1:8" ht="18.75" customHeight="1">
      <c r="A171" s="610" t="s">
        <v>189</v>
      </c>
      <c r="B171" s="666">
        <v>2003</v>
      </c>
      <c r="C171" s="612"/>
      <c r="D171" s="613"/>
      <c r="E171" s="612"/>
      <c r="F171" s="613"/>
      <c r="G171" s="614"/>
      <c r="H171" s="613"/>
    </row>
    <row r="172" spans="1:8" ht="19.5">
      <c r="A172" s="611" t="s">
        <v>48</v>
      </c>
      <c r="B172" s="623"/>
      <c r="C172" s="676">
        <v>8000000</v>
      </c>
      <c r="D172" s="651" t="s">
        <v>39</v>
      </c>
      <c r="E172" s="676">
        <v>2352640</v>
      </c>
      <c r="F172" s="678" t="s">
        <v>39</v>
      </c>
      <c r="G172" s="679" t="s">
        <v>39</v>
      </c>
      <c r="H172" s="678" t="s">
        <v>39</v>
      </c>
    </row>
    <row r="173" spans="1:8" ht="21" customHeight="1">
      <c r="A173" s="609" t="s">
        <v>190</v>
      </c>
      <c r="B173" s="637">
        <v>440000</v>
      </c>
      <c r="C173" s="613"/>
      <c r="D173" s="613"/>
      <c r="E173" s="613"/>
      <c r="F173" s="613"/>
      <c r="G173" s="613"/>
      <c r="H173" s="613"/>
    </row>
    <row r="174" spans="1:8" ht="19.5">
      <c r="A174" s="609" t="s">
        <v>191</v>
      </c>
      <c r="B174" s="666">
        <v>441000</v>
      </c>
      <c r="C174" s="613"/>
      <c r="D174" s="613"/>
      <c r="E174" s="612"/>
      <c r="F174" s="646"/>
      <c r="G174" s="628"/>
      <c r="H174" s="646"/>
    </row>
    <row r="175" spans="1:8" ht="21" customHeight="1">
      <c r="A175" s="610" t="s">
        <v>192</v>
      </c>
      <c r="B175" s="666">
        <v>441001</v>
      </c>
      <c r="C175" s="613"/>
      <c r="D175" s="613"/>
      <c r="E175" s="612">
        <v>285861</v>
      </c>
      <c r="F175" s="613"/>
      <c r="G175" s="614">
        <v>285861</v>
      </c>
      <c r="H175" s="613"/>
    </row>
    <row r="176" spans="1:8" ht="21.75" customHeight="1">
      <c r="A176" s="610" t="s">
        <v>534</v>
      </c>
      <c r="B176" s="666">
        <v>441002</v>
      </c>
      <c r="C176" s="613"/>
      <c r="D176" s="613"/>
      <c r="E176" s="612">
        <v>2402100</v>
      </c>
      <c r="F176" s="613" t="s">
        <v>39</v>
      </c>
      <c r="G176" s="614">
        <v>840900</v>
      </c>
      <c r="H176" s="613" t="s">
        <v>39</v>
      </c>
    </row>
    <row r="177" spans="1:8" ht="19.5">
      <c r="A177" s="610" t="s">
        <v>584</v>
      </c>
      <c r="B177" s="666"/>
      <c r="C177" s="613"/>
      <c r="D177" s="613"/>
      <c r="E177" s="612">
        <v>10000</v>
      </c>
      <c r="F177" s="613"/>
      <c r="G177" s="628">
        <v>10000</v>
      </c>
      <c r="H177" s="646" t="s">
        <v>39</v>
      </c>
    </row>
    <row r="178" spans="1:8" ht="19.5">
      <c r="A178" s="611" t="s">
        <v>48</v>
      </c>
      <c r="B178" s="623"/>
      <c r="C178" s="651"/>
      <c r="D178" s="651"/>
      <c r="E178" s="676">
        <v>2697961</v>
      </c>
      <c r="F178" s="678" t="s">
        <v>39</v>
      </c>
      <c r="G178" s="680">
        <v>1136761</v>
      </c>
      <c r="H178" s="678" t="s">
        <v>39</v>
      </c>
    </row>
    <row r="179" ht="20.25" customHeight="1"/>
    <row r="182" spans="5:7" ht="19.5">
      <c r="E182" s="649"/>
      <c r="G182" s="649"/>
    </row>
    <row r="183" spans="5:7" ht="19.5">
      <c r="E183" s="649"/>
      <c r="G183" s="649" t="s">
        <v>132</v>
      </c>
    </row>
    <row r="184" spans="5:7" ht="19.5">
      <c r="E184" s="649"/>
      <c r="G184" s="649"/>
    </row>
    <row r="185" spans="1:8" ht="19.5">
      <c r="A185" s="855" t="s">
        <v>325</v>
      </c>
      <c r="B185" s="855"/>
      <c r="C185" s="855"/>
      <c r="D185" s="855"/>
      <c r="E185" s="855"/>
      <c r="F185" s="855"/>
      <c r="G185" s="855"/>
      <c r="H185" s="855"/>
    </row>
    <row r="186" spans="1:8" ht="19.5">
      <c r="A186" s="855" t="s">
        <v>756</v>
      </c>
      <c r="B186" s="855"/>
      <c r="C186" s="855"/>
      <c r="D186" s="855"/>
      <c r="E186" s="855"/>
      <c r="F186" s="855"/>
      <c r="G186" s="855"/>
      <c r="H186" s="855"/>
    </row>
    <row r="187" spans="1:8" ht="19.5">
      <c r="A187" s="856" t="s">
        <v>757</v>
      </c>
      <c r="B187" s="856"/>
      <c r="C187" s="856"/>
      <c r="D187" s="856"/>
      <c r="E187" s="856"/>
      <c r="F187" s="856"/>
      <c r="G187" s="856"/>
      <c r="H187" s="856"/>
    </row>
    <row r="188" spans="1:8" ht="19.5">
      <c r="A188" s="650" t="s">
        <v>133</v>
      </c>
      <c r="B188" s="651" t="s">
        <v>12</v>
      </c>
      <c r="C188" s="652" t="s">
        <v>76</v>
      </c>
      <c r="D188" s="640"/>
      <c r="E188" s="652" t="s">
        <v>134</v>
      </c>
      <c r="F188" s="653"/>
      <c r="G188" s="652" t="s">
        <v>135</v>
      </c>
      <c r="H188" s="613"/>
    </row>
    <row r="189" spans="1:8" ht="19.5">
      <c r="A189" s="620" t="s">
        <v>136</v>
      </c>
      <c r="B189" s="610"/>
      <c r="C189" s="681">
        <v>462300</v>
      </c>
      <c r="D189" s="682" t="s">
        <v>39</v>
      </c>
      <c r="E189" s="683">
        <v>965436</v>
      </c>
      <c r="F189" s="682">
        <v>44</v>
      </c>
      <c r="G189" s="683">
        <v>147951</v>
      </c>
      <c r="H189" s="684" t="s">
        <v>713</v>
      </c>
    </row>
    <row r="190" spans="1:8" ht="19.5">
      <c r="A190" s="609" t="s">
        <v>137</v>
      </c>
      <c r="B190" s="654" t="s">
        <v>461</v>
      </c>
      <c r="C190" s="630"/>
      <c r="D190" s="623"/>
      <c r="E190" s="631"/>
      <c r="F190" s="623"/>
      <c r="G190" s="631"/>
      <c r="H190" s="623"/>
    </row>
    <row r="191" spans="1:8" ht="19.5">
      <c r="A191" s="610" t="s">
        <v>138</v>
      </c>
      <c r="B191" s="629" t="s">
        <v>462</v>
      </c>
      <c r="C191" s="632">
        <v>30000</v>
      </c>
      <c r="D191" s="623" t="s">
        <v>39</v>
      </c>
      <c r="E191" s="632">
        <v>37672</v>
      </c>
      <c r="F191" s="633">
        <v>50</v>
      </c>
      <c r="G191" s="634" t="s">
        <v>39</v>
      </c>
      <c r="H191" s="633" t="s">
        <v>39</v>
      </c>
    </row>
    <row r="192" spans="1:8" ht="19.5">
      <c r="A192" s="610" t="s">
        <v>139</v>
      </c>
      <c r="B192" s="629" t="s">
        <v>463</v>
      </c>
      <c r="C192" s="612">
        <v>70000</v>
      </c>
      <c r="D192" s="613" t="s">
        <v>39</v>
      </c>
      <c r="E192" s="612">
        <v>70970</v>
      </c>
      <c r="F192" s="635" t="s">
        <v>719</v>
      </c>
      <c r="G192" s="628" t="s">
        <v>39</v>
      </c>
      <c r="H192" s="635" t="s">
        <v>39</v>
      </c>
    </row>
    <row r="193" spans="1:8" ht="19.5">
      <c r="A193" s="610" t="s">
        <v>140</v>
      </c>
      <c r="B193" s="629" t="s">
        <v>464</v>
      </c>
      <c r="C193" s="612">
        <v>5000</v>
      </c>
      <c r="D193" s="613" t="s">
        <v>39</v>
      </c>
      <c r="E193" s="628">
        <v>6652</v>
      </c>
      <c r="F193" s="613" t="s">
        <v>39</v>
      </c>
      <c r="G193" s="628" t="s">
        <v>39</v>
      </c>
      <c r="H193" s="613" t="s">
        <v>39</v>
      </c>
    </row>
    <row r="194" spans="1:8" ht="19.5">
      <c r="A194" s="610" t="s">
        <v>141</v>
      </c>
      <c r="B194" s="629" t="s">
        <v>465</v>
      </c>
      <c r="C194" s="613"/>
      <c r="D194" s="613"/>
      <c r="E194" s="613"/>
      <c r="F194" s="613"/>
      <c r="G194" s="613"/>
      <c r="H194" s="613"/>
    </row>
    <row r="195" spans="1:8" ht="19.5">
      <c r="A195" s="610" t="s">
        <v>142</v>
      </c>
      <c r="B195" s="629" t="s">
        <v>466</v>
      </c>
      <c r="C195" s="613"/>
      <c r="D195" s="613"/>
      <c r="E195" s="613"/>
      <c r="F195" s="613"/>
      <c r="G195" s="613"/>
      <c r="H195" s="613"/>
    </row>
    <row r="196" spans="1:8" ht="19.5">
      <c r="A196" s="610" t="s">
        <v>143</v>
      </c>
      <c r="B196" s="629" t="s">
        <v>467</v>
      </c>
      <c r="C196" s="636" t="s">
        <v>324</v>
      </c>
      <c r="D196" s="613"/>
      <c r="E196" s="613"/>
      <c r="F196" s="613"/>
      <c r="G196" s="613"/>
      <c r="H196" s="613"/>
    </row>
    <row r="197" spans="1:8" ht="20.25" thickBot="1">
      <c r="A197" s="611" t="s">
        <v>48</v>
      </c>
      <c r="B197" s="623"/>
      <c r="C197" s="685">
        <v>105000</v>
      </c>
      <c r="D197" s="686" t="s">
        <v>39</v>
      </c>
      <c r="E197" s="687">
        <v>115294</v>
      </c>
      <c r="F197" s="688" t="s">
        <v>725</v>
      </c>
      <c r="G197" s="622" t="s">
        <v>39</v>
      </c>
      <c r="H197" s="608"/>
    </row>
    <row r="198" spans="1:8" ht="20.25" thickTop="1">
      <c r="A198" s="609" t="s">
        <v>144</v>
      </c>
      <c r="B198" s="629" t="s">
        <v>468</v>
      </c>
      <c r="C198" s="676"/>
      <c r="D198" s="613"/>
      <c r="E198" s="623"/>
      <c r="F198" s="623"/>
      <c r="G198" s="623"/>
      <c r="H198" s="623"/>
    </row>
    <row r="199" spans="1:8" ht="19.5">
      <c r="A199" s="610" t="s">
        <v>145</v>
      </c>
      <c r="B199" s="629" t="s">
        <v>469</v>
      </c>
      <c r="C199" s="613"/>
      <c r="D199" s="613"/>
      <c r="E199" s="613"/>
      <c r="F199" s="613"/>
      <c r="G199" s="613"/>
      <c r="H199" s="613"/>
    </row>
    <row r="200" spans="1:8" ht="19.5">
      <c r="A200" s="610" t="s">
        <v>146</v>
      </c>
      <c r="B200" s="629" t="s">
        <v>470</v>
      </c>
      <c r="C200" s="613"/>
      <c r="D200" s="613"/>
      <c r="E200" s="613"/>
      <c r="F200" s="613"/>
      <c r="G200" s="613"/>
      <c r="H200" s="613"/>
    </row>
    <row r="201" spans="1:8" ht="19.5">
      <c r="A201" s="610" t="s">
        <v>147</v>
      </c>
      <c r="B201" s="629" t="s">
        <v>471</v>
      </c>
      <c r="C201" s="613"/>
      <c r="D201" s="613"/>
      <c r="E201" s="613"/>
      <c r="F201" s="613"/>
      <c r="G201" s="646"/>
      <c r="H201" s="613"/>
    </row>
    <row r="202" spans="1:8" ht="19.5">
      <c r="A202" s="610" t="s">
        <v>148</v>
      </c>
      <c r="B202" s="629" t="s">
        <v>472</v>
      </c>
      <c r="C202" s="613"/>
      <c r="D202" s="613"/>
      <c r="E202" s="656"/>
      <c r="F202" s="613"/>
      <c r="G202" s="613"/>
      <c r="H202" s="613"/>
    </row>
    <row r="203" spans="1:8" ht="19.5">
      <c r="A203" s="610" t="s">
        <v>149</v>
      </c>
      <c r="B203" s="629" t="s">
        <v>473</v>
      </c>
      <c r="C203" s="612">
        <v>1000</v>
      </c>
      <c r="D203" s="613" t="s">
        <v>39</v>
      </c>
      <c r="E203" s="612">
        <v>4563</v>
      </c>
      <c r="F203" s="646">
        <v>50</v>
      </c>
      <c r="G203" s="614">
        <v>183</v>
      </c>
      <c r="H203" s="646" t="s">
        <v>39</v>
      </c>
    </row>
    <row r="204" spans="1:8" ht="19.5">
      <c r="A204" s="610" t="s">
        <v>150</v>
      </c>
      <c r="B204" s="629" t="s">
        <v>471</v>
      </c>
      <c r="C204" s="613"/>
      <c r="D204" s="613"/>
      <c r="E204" s="612">
        <v>36150</v>
      </c>
      <c r="F204" s="646" t="s">
        <v>39</v>
      </c>
      <c r="G204" s="628" t="s">
        <v>39</v>
      </c>
      <c r="H204" s="646" t="s">
        <v>39</v>
      </c>
    </row>
    <row r="205" spans="1:8" ht="19.5">
      <c r="A205" s="610" t="s">
        <v>151</v>
      </c>
      <c r="B205" s="629" t="s">
        <v>474</v>
      </c>
      <c r="C205" s="613"/>
      <c r="D205" s="613"/>
      <c r="E205" s="613"/>
      <c r="F205" s="613"/>
      <c r="G205" s="613"/>
      <c r="H205" s="613"/>
    </row>
    <row r="206" spans="1:8" ht="19.5">
      <c r="A206" s="610" t="s">
        <v>152</v>
      </c>
      <c r="B206" s="629" t="s">
        <v>475</v>
      </c>
      <c r="C206" s="613"/>
      <c r="D206" s="613"/>
      <c r="E206" s="613">
        <v>20</v>
      </c>
      <c r="F206" s="613" t="s">
        <v>39</v>
      </c>
      <c r="G206" s="645" t="s">
        <v>39</v>
      </c>
      <c r="H206" s="613" t="s">
        <v>39</v>
      </c>
    </row>
    <row r="207" spans="1:8" ht="19.5">
      <c r="A207" s="610" t="s">
        <v>153</v>
      </c>
      <c r="B207" s="629" t="s">
        <v>476</v>
      </c>
      <c r="C207" s="613"/>
      <c r="D207" s="613"/>
      <c r="E207" s="613"/>
      <c r="F207" s="613"/>
      <c r="G207" s="613"/>
      <c r="H207" s="613"/>
    </row>
    <row r="208" spans="1:8" ht="19.5">
      <c r="A208" s="610" t="s">
        <v>154</v>
      </c>
      <c r="B208" s="629" t="s">
        <v>477</v>
      </c>
      <c r="C208" s="613"/>
      <c r="D208" s="613"/>
      <c r="E208" s="613">
        <v>160</v>
      </c>
      <c r="F208" s="646" t="s">
        <v>39</v>
      </c>
      <c r="G208" s="613">
        <v>20</v>
      </c>
      <c r="H208" s="646" t="s">
        <v>39</v>
      </c>
    </row>
    <row r="209" spans="1:8" ht="19.5">
      <c r="A209" s="610" t="s">
        <v>155</v>
      </c>
      <c r="B209" s="629" t="s">
        <v>478</v>
      </c>
      <c r="C209" s="613"/>
      <c r="D209" s="613"/>
      <c r="E209" s="613"/>
      <c r="F209" s="613"/>
      <c r="G209" s="613"/>
      <c r="H209" s="613"/>
    </row>
    <row r="210" spans="1:8" ht="19.5">
      <c r="A210" s="610" t="s">
        <v>156</v>
      </c>
      <c r="B210" s="629" t="s">
        <v>479</v>
      </c>
      <c r="C210" s="613"/>
      <c r="D210" s="613"/>
      <c r="E210" s="613"/>
      <c r="F210" s="613"/>
      <c r="G210" s="613"/>
      <c r="H210" s="613"/>
    </row>
    <row r="211" spans="1:8" ht="19.5">
      <c r="A211" s="610" t="s">
        <v>157</v>
      </c>
      <c r="B211" s="629" t="s">
        <v>480</v>
      </c>
      <c r="C211" s="613"/>
      <c r="D211" s="613"/>
      <c r="E211" s="613"/>
      <c r="F211" s="613"/>
      <c r="G211" s="613"/>
      <c r="H211" s="613"/>
    </row>
    <row r="212" spans="1:8" ht="19.5">
      <c r="A212" s="610" t="s">
        <v>158</v>
      </c>
      <c r="B212" s="629" t="s">
        <v>481</v>
      </c>
      <c r="C212" s="613"/>
      <c r="D212" s="613"/>
      <c r="E212" s="613"/>
      <c r="F212" s="613"/>
      <c r="G212" s="613"/>
      <c r="H212" s="613"/>
    </row>
    <row r="213" spans="1:8" ht="19.5">
      <c r="A213" s="610" t="s">
        <v>159</v>
      </c>
      <c r="B213" s="629" t="s">
        <v>160</v>
      </c>
      <c r="C213" s="613"/>
      <c r="D213" s="613"/>
      <c r="E213" s="613"/>
      <c r="F213" s="613"/>
      <c r="G213" s="613"/>
      <c r="H213" s="613"/>
    </row>
    <row r="214" spans="1:8" ht="19.5">
      <c r="A214" s="610" t="s">
        <v>460</v>
      </c>
      <c r="B214" s="629" t="s">
        <v>482</v>
      </c>
      <c r="C214" s="613">
        <v>100</v>
      </c>
      <c r="D214" s="613" t="s">
        <v>39</v>
      </c>
      <c r="E214" s="613">
        <v>420</v>
      </c>
      <c r="F214" s="613" t="s">
        <v>39</v>
      </c>
      <c r="G214" s="645">
        <v>100</v>
      </c>
      <c r="H214" s="613" t="s">
        <v>39</v>
      </c>
    </row>
    <row r="215" spans="1:8" ht="19.5">
      <c r="A215" s="610" t="s">
        <v>738</v>
      </c>
      <c r="B215" s="629"/>
      <c r="C215" s="613"/>
      <c r="D215" s="613"/>
      <c r="E215" s="613">
        <v>500</v>
      </c>
      <c r="F215" s="613" t="s">
        <v>39</v>
      </c>
      <c r="G215" s="645" t="s">
        <v>39</v>
      </c>
      <c r="H215" s="613" t="s">
        <v>39</v>
      </c>
    </row>
    <row r="216" spans="1:8" ht="19.5">
      <c r="A216" s="610" t="s">
        <v>739</v>
      </c>
      <c r="B216" s="629" t="s">
        <v>496</v>
      </c>
      <c r="C216" s="613"/>
      <c r="D216" s="613"/>
      <c r="E216" s="613"/>
      <c r="F216" s="613"/>
      <c r="G216" s="613"/>
      <c r="H216" s="613"/>
    </row>
    <row r="217" spans="1:8" ht="19.5">
      <c r="A217" s="610" t="s">
        <v>740</v>
      </c>
      <c r="B217" s="629" t="s">
        <v>483</v>
      </c>
      <c r="C217" s="613"/>
      <c r="D217" s="613"/>
      <c r="E217" s="613"/>
      <c r="F217" s="613"/>
      <c r="G217" s="613"/>
      <c r="H217" s="613"/>
    </row>
    <row r="218" spans="1:8" ht="19.5">
      <c r="A218" s="637" t="s">
        <v>741</v>
      </c>
      <c r="B218" s="629" t="s">
        <v>484</v>
      </c>
      <c r="C218" s="613"/>
      <c r="D218" s="613"/>
      <c r="E218" s="613"/>
      <c r="F218" s="613"/>
      <c r="G218" s="613"/>
      <c r="H218" s="613"/>
    </row>
    <row r="219" spans="1:8" ht="19.5">
      <c r="A219" s="637" t="s">
        <v>742</v>
      </c>
      <c r="B219" s="629" t="s">
        <v>485</v>
      </c>
      <c r="C219" s="613"/>
      <c r="D219" s="613"/>
      <c r="E219" s="613"/>
      <c r="F219" s="613"/>
      <c r="G219" s="613"/>
      <c r="H219" s="613"/>
    </row>
    <row r="220" spans="1:8" ht="19.5">
      <c r="A220" s="623" t="s">
        <v>743</v>
      </c>
      <c r="B220" s="643" t="s">
        <v>486</v>
      </c>
      <c r="C220" s="644">
        <v>5000</v>
      </c>
      <c r="D220" s="613" t="s">
        <v>39</v>
      </c>
      <c r="E220" s="612">
        <v>18165</v>
      </c>
      <c r="F220" s="613" t="s">
        <v>39</v>
      </c>
      <c r="G220" s="628">
        <v>700</v>
      </c>
      <c r="H220" s="613" t="s">
        <v>39</v>
      </c>
    </row>
    <row r="221" spans="1:8" ht="19.5">
      <c r="A221" s="639"/>
      <c r="B221" s="639"/>
      <c r="C221" s="639"/>
      <c r="D221" s="639"/>
      <c r="E221" s="639"/>
      <c r="F221" s="639"/>
      <c r="G221" s="639"/>
      <c r="H221" s="639"/>
    </row>
    <row r="222" spans="1:8" ht="19.5">
      <c r="A222" s="639"/>
      <c r="B222" s="639"/>
      <c r="C222" s="639"/>
      <c r="D222" s="639"/>
      <c r="E222" s="639"/>
      <c r="F222" s="639"/>
      <c r="G222" s="639"/>
      <c r="H222" s="639"/>
    </row>
    <row r="223" spans="1:8" ht="19.5">
      <c r="A223" s="639"/>
      <c r="B223" s="619" t="s">
        <v>161</v>
      </c>
      <c r="C223" s="639"/>
      <c r="D223" s="639"/>
      <c r="E223" s="639"/>
      <c r="F223" s="639"/>
      <c r="G223" s="639"/>
      <c r="H223" s="639"/>
    </row>
    <row r="224" spans="1:8" ht="19.5">
      <c r="A224" s="678" t="s">
        <v>133</v>
      </c>
      <c r="B224" s="563" t="s">
        <v>12</v>
      </c>
      <c r="C224" s="678" t="s">
        <v>76</v>
      </c>
      <c r="D224" s="678"/>
      <c r="E224" s="678" t="s">
        <v>134</v>
      </c>
      <c r="F224" s="678"/>
      <c r="G224" s="678" t="s">
        <v>135</v>
      </c>
      <c r="H224" s="613"/>
    </row>
    <row r="225" spans="1:8" ht="19.5">
      <c r="A225" s="610" t="s">
        <v>744</v>
      </c>
      <c r="B225" s="629" t="s">
        <v>487</v>
      </c>
      <c r="C225" s="623"/>
      <c r="D225" s="623"/>
      <c r="E225" s="623">
        <v>130</v>
      </c>
      <c r="F225" s="623" t="s">
        <v>39</v>
      </c>
      <c r="G225" s="689" t="s">
        <v>39</v>
      </c>
      <c r="H225" s="623" t="s">
        <v>39</v>
      </c>
    </row>
    <row r="226" spans="1:8" ht="19.5">
      <c r="A226" s="610" t="s">
        <v>745</v>
      </c>
      <c r="B226" s="629" t="s">
        <v>488</v>
      </c>
      <c r="C226" s="612">
        <v>5000</v>
      </c>
      <c r="D226" s="613" t="s">
        <v>39</v>
      </c>
      <c r="E226" s="612">
        <v>5000</v>
      </c>
      <c r="F226" s="613" t="s">
        <v>39</v>
      </c>
      <c r="G226" s="614" t="s">
        <v>39</v>
      </c>
      <c r="H226" s="613" t="s">
        <v>39</v>
      </c>
    </row>
    <row r="227" spans="1:8" ht="19.5">
      <c r="A227" s="610" t="s">
        <v>746</v>
      </c>
      <c r="B227" s="629" t="s">
        <v>489</v>
      </c>
      <c r="C227" s="613"/>
      <c r="D227" s="613"/>
      <c r="E227" s="613"/>
      <c r="F227" s="613"/>
      <c r="G227" s="613"/>
      <c r="H227" s="613"/>
    </row>
    <row r="228" spans="1:8" ht="19.5">
      <c r="A228" s="610" t="s">
        <v>747</v>
      </c>
      <c r="B228" s="629" t="s">
        <v>490</v>
      </c>
      <c r="C228" s="613"/>
      <c r="D228" s="613"/>
      <c r="E228" s="613"/>
      <c r="F228" s="613"/>
      <c r="G228" s="613"/>
      <c r="H228" s="613"/>
    </row>
    <row r="229" spans="1:8" ht="19.5">
      <c r="A229" s="610" t="s">
        <v>748</v>
      </c>
      <c r="B229" s="629" t="s">
        <v>491</v>
      </c>
      <c r="C229" s="613"/>
      <c r="D229" s="613"/>
      <c r="E229" s="613"/>
      <c r="F229" s="613"/>
      <c r="G229" s="613"/>
      <c r="H229" s="613"/>
    </row>
    <row r="230" spans="1:8" ht="19.5">
      <c r="A230" s="610" t="s">
        <v>749</v>
      </c>
      <c r="B230" s="629" t="s">
        <v>492</v>
      </c>
      <c r="C230" s="613">
        <v>200</v>
      </c>
      <c r="D230" s="613" t="s">
        <v>39</v>
      </c>
      <c r="E230" s="612">
        <v>1700</v>
      </c>
      <c r="F230" s="646" t="s">
        <v>39</v>
      </c>
      <c r="G230" s="645">
        <v>40</v>
      </c>
      <c r="H230" s="646" t="s">
        <v>39</v>
      </c>
    </row>
    <row r="231" spans="1:8" ht="19.5">
      <c r="A231" s="610" t="s">
        <v>750</v>
      </c>
      <c r="B231" s="629" t="s">
        <v>493</v>
      </c>
      <c r="C231" s="613"/>
      <c r="D231" s="613"/>
      <c r="E231" s="613">
        <v>50</v>
      </c>
      <c r="F231" s="613" t="s">
        <v>39</v>
      </c>
      <c r="G231" s="613">
        <v>50</v>
      </c>
      <c r="H231" s="613" t="s">
        <v>39</v>
      </c>
    </row>
    <row r="232" spans="1:8" ht="19.5">
      <c r="A232" s="610" t="s">
        <v>751</v>
      </c>
      <c r="B232" s="629" t="s">
        <v>494</v>
      </c>
      <c r="C232" s="612">
        <v>6000</v>
      </c>
      <c r="D232" s="613" t="s">
        <v>39</v>
      </c>
      <c r="E232" s="612">
        <v>7950</v>
      </c>
      <c r="F232" s="646" t="s">
        <v>39</v>
      </c>
      <c r="G232" s="628" t="s">
        <v>39</v>
      </c>
      <c r="H232" s="646" t="s">
        <v>39</v>
      </c>
    </row>
    <row r="233" spans="1:8" ht="19.5">
      <c r="A233" s="610" t="s">
        <v>752</v>
      </c>
      <c r="B233" s="629" t="s">
        <v>495</v>
      </c>
      <c r="C233" s="612"/>
      <c r="D233" s="613"/>
      <c r="E233" s="612">
        <v>1220</v>
      </c>
      <c r="F233" s="646" t="s">
        <v>39</v>
      </c>
      <c r="G233" s="628" t="s">
        <v>39</v>
      </c>
      <c r="H233" s="646" t="s">
        <v>39</v>
      </c>
    </row>
    <row r="234" spans="1:8" ht="20.25" thickBot="1">
      <c r="A234" s="611" t="s">
        <v>48</v>
      </c>
      <c r="B234" s="623"/>
      <c r="C234" s="685">
        <v>17300</v>
      </c>
      <c r="D234" s="686" t="s">
        <v>39</v>
      </c>
      <c r="E234" s="616">
        <v>76028</v>
      </c>
      <c r="F234" s="690">
        <v>50</v>
      </c>
      <c r="G234" s="616">
        <v>1093</v>
      </c>
      <c r="H234" s="690" t="s">
        <v>39</v>
      </c>
    </row>
    <row r="235" spans="1:8" ht="20.25" thickTop="1">
      <c r="A235" s="609" t="s">
        <v>162</v>
      </c>
      <c r="B235" s="629" t="s">
        <v>497</v>
      </c>
      <c r="C235" s="613"/>
      <c r="D235" s="613"/>
      <c r="E235" s="623"/>
      <c r="F235" s="623"/>
      <c r="G235" s="623"/>
      <c r="H235" s="623"/>
    </row>
    <row r="236" spans="1:8" ht="19.5">
      <c r="A236" s="610" t="s">
        <v>163</v>
      </c>
      <c r="B236" s="629" t="s">
        <v>498</v>
      </c>
      <c r="C236" s="613"/>
      <c r="D236" s="613"/>
      <c r="E236" s="613"/>
      <c r="F236" s="613"/>
      <c r="G236" s="613"/>
      <c r="H236" s="613"/>
    </row>
    <row r="237" spans="1:8" ht="19.5">
      <c r="A237" s="610" t="s">
        <v>164</v>
      </c>
      <c r="B237" s="629" t="s">
        <v>499</v>
      </c>
      <c r="C237" s="613"/>
      <c r="D237" s="613"/>
      <c r="E237" s="613"/>
      <c r="F237" s="613"/>
      <c r="G237" s="613"/>
      <c r="H237" s="613"/>
    </row>
    <row r="238" spans="1:8" ht="19.5">
      <c r="A238" s="610" t="s">
        <v>165</v>
      </c>
      <c r="B238" s="629" t="s">
        <v>500</v>
      </c>
      <c r="C238" s="612">
        <v>80000</v>
      </c>
      <c r="D238" s="613" t="s">
        <v>39</v>
      </c>
      <c r="E238" s="612">
        <v>338553</v>
      </c>
      <c r="F238" s="635" t="s">
        <v>589</v>
      </c>
      <c r="G238" s="614">
        <v>32358</v>
      </c>
      <c r="H238" s="635" t="s">
        <v>713</v>
      </c>
    </row>
    <row r="239" spans="1:8" ht="19.5">
      <c r="A239" s="610" t="s">
        <v>166</v>
      </c>
      <c r="B239" s="629" t="s">
        <v>501</v>
      </c>
      <c r="C239" s="613"/>
      <c r="D239" s="613"/>
      <c r="E239" s="613"/>
      <c r="F239" s="613"/>
      <c r="G239" s="613"/>
      <c r="H239" s="613"/>
    </row>
    <row r="240" spans="1:8" ht="19.5">
      <c r="A240" s="610" t="s">
        <v>167</v>
      </c>
      <c r="B240" s="629" t="s">
        <v>502</v>
      </c>
      <c r="C240" s="613"/>
      <c r="D240" s="613"/>
      <c r="E240" s="613"/>
      <c r="F240" s="613"/>
      <c r="G240" s="613"/>
      <c r="H240" s="613"/>
    </row>
    <row r="241" spans="1:8" ht="20.25" thickBot="1">
      <c r="A241" s="611" t="s">
        <v>48</v>
      </c>
      <c r="B241" s="623"/>
      <c r="C241" s="685">
        <v>80000</v>
      </c>
      <c r="D241" s="686" t="s">
        <v>39</v>
      </c>
      <c r="E241" s="616">
        <v>338553</v>
      </c>
      <c r="F241" s="688" t="s">
        <v>589</v>
      </c>
      <c r="G241" s="687">
        <v>32358</v>
      </c>
      <c r="H241" s="688" t="s">
        <v>713</v>
      </c>
    </row>
    <row r="242" spans="1:8" ht="20.25" thickTop="1">
      <c r="A242" s="609" t="s">
        <v>168</v>
      </c>
      <c r="B242" s="629" t="s">
        <v>503</v>
      </c>
      <c r="C242" s="613"/>
      <c r="D242" s="613"/>
      <c r="E242" s="623"/>
      <c r="F242" s="623"/>
      <c r="G242" s="623"/>
      <c r="H242" s="623"/>
    </row>
    <row r="243" spans="1:8" ht="19.5">
      <c r="A243" s="610" t="s">
        <v>169</v>
      </c>
      <c r="B243" s="629" t="s">
        <v>504</v>
      </c>
      <c r="C243" s="613"/>
      <c r="D243" s="613"/>
      <c r="E243" s="613"/>
      <c r="F243" s="613"/>
      <c r="G243" s="613"/>
      <c r="H243" s="613"/>
    </row>
    <row r="244" spans="1:8" ht="19.5">
      <c r="A244" s="610" t="s">
        <v>170</v>
      </c>
      <c r="B244" s="629" t="s">
        <v>505</v>
      </c>
      <c r="C244" s="613"/>
      <c r="D244" s="613"/>
      <c r="E244" s="613"/>
      <c r="F244" s="613"/>
      <c r="G244" s="613"/>
      <c r="H244" s="613"/>
    </row>
    <row r="245" spans="1:8" ht="19.5">
      <c r="A245" s="610" t="s">
        <v>171</v>
      </c>
      <c r="B245" s="629" t="s">
        <v>506</v>
      </c>
      <c r="C245" s="613"/>
      <c r="D245" s="613"/>
      <c r="E245" s="613"/>
      <c r="F245" s="613"/>
      <c r="G245" s="613"/>
      <c r="H245" s="613"/>
    </row>
    <row r="246" spans="1:8" ht="20.25" thickBot="1">
      <c r="A246" s="611" t="s">
        <v>48</v>
      </c>
      <c r="B246" s="623"/>
      <c r="C246" s="613"/>
      <c r="D246" s="613"/>
      <c r="E246" s="641"/>
      <c r="F246" s="641"/>
      <c r="G246" s="641"/>
      <c r="H246" s="641"/>
    </row>
    <row r="247" spans="1:8" ht="20.25" thickTop="1">
      <c r="A247" s="609" t="s">
        <v>172</v>
      </c>
      <c r="B247" s="629" t="s">
        <v>507</v>
      </c>
      <c r="C247" s="658"/>
      <c r="D247" s="613"/>
      <c r="E247" s="623"/>
      <c r="F247" s="623"/>
      <c r="G247" s="623"/>
      <c r="H247" s="623"/>
    </row>
    <row r="248" spans="1:8" ht="19.5">
      <c r="A248" s="610" t="s">
        <v>173</v>
      </c>
      <c r="B248" s="629" t="s">
        <v>508</v>
      </c>
      <c r="C248" s="613"/>
      <c r="D248" s="613"/>
      <c r="E248" s="613"/>
      <c r="F248" s="613"/>
      <c r="G248" s="613"/>
      <c r="H248" s="613"/>
    </row>
    <row r="249" spans="1:8" ht="19.5">
      <c r="A249" s="610" t="s">
        <v>174</v>
      </c>
      <c r="B249" s="629" t="s">
        <v>509</v>
      </c>
      <c r="C249" s="612">
        <v>60000</v>
      </c>
      <c r="D249" s="613" t="s">
        <v>39</v>
      </c>
      <c r="E249" s="612">
        <v>84800</v>
      </c>
      <c r="F249" s="613" t="s">
        <v>39</v>
      </c>
      <c r="G249" s="614">
        <v>4000</v>
      </c>
      <c r="H249" s="613" t="s">
        <v>39</v>
      </c>
    </row>
    <row r="250" spans="1:8" ht="19.5">
      <c r="A250" s="610" t="s">
        <v>175</v>
      </c>
      <c r="B250" s="629" t="s">
        <v>510</v>
      </c>
      <c r="C250" s="613"/>
      <c r="D250" s="613"/>
      <c r="E250" s="613"/>
      <c r="F250" s="613"/>
      <c r="G250" s="613"/>
      <c r="H250" s="613"/>
    </row>
    <row r="251" spans="1:8" ht="19.5">
      <c r="A251" s="610" t="s">
        <v>176</v>
      </c>
      <c r="B251" s="629" t="s">
        <v>511</v>
      </c>
      <c r="C251" s="612"/>
      <c r="D251" s="613"/>
      <c r="E251" s="613"/>
      <c r="F251" s="613"/>
      <c r="G251" s="645"/>
      <c r="H251" s="613"/>
    </row>
    <row r="252" spans="1:8" ht="19.5">
      <c r="A252" s="610" t="s">
        <v>177</v>
      </c>
      <c r="B252" s="629" t="s">
        <v>512</v>
      </c>
      <c r="C252" s="613"/>
      <c r="D252" s="613"/>
      <c r="E252" s="613"/>
      <c r="F252" s="613"/>
      <c r="G252" s="613"/>
      <c r="H252" s="613"/>
    </row>
    <row r="253" spans="1:8" ht="19.5">
      <c r="A253" s="610" t="s">
        <v>178</v>
      </c>
      <c r="B253" s="629" t="s">
        <v>513</v>
      </c>
      <c r="C253" s="613"/>
      <c r="D253" s="613"/>
      <c r="E253" s="613"/>
      <c r="F253" s="613"/>
      <c r="G253" s="613"/>
      <c r="H253" s="613"/>
    </row>
    <row r="254" spans="1:8" ht="19.5">
      <c r="A254" s="610" t="s">
        <v>179</v>
      </c>
      <c r="B254" s="629" t="s">
        <v>514</v>
      </c>
      <c r="C254" s="612">
        <v>200000</v>
      </c>
      <c r="D254" s="613" t="s">
        <v>39</v>
      </c>
      <c r="E254" s="612">
        <v>350760</v>
      </c>
      <c r="F254" s="613" t="s">
        <v>39</v>
      </c>
      <c r="G254" s="628">
        <v>110500</v>
      </c>
      <c r="H254" s="613" t="s">
        <v>39</v>
      </c>
    </row>
    <row r="255" spans="1:8" ht="20.25" thickBot="1">
      <c r="A255" s="611" t="s">
        <v>48</v>
      </c>
      <c r="B255" s="623"/>
      <c r="C255" s="685">
        <v>260000</v>
      </c>
      <c r="D255" s="685"/>
      <c r="E255" s="616">
        <v>435560</v>
      </c>
      <c r="F255" s="616" t="s">
        <v>39</v>
      </c>
      <c r="G255" s="691">
        <v>114500</v>
      </c>
      <c r="H255" s="692" t="s">
        <v>39</v>
      </c>
    </row>
    <row r="256" spans="1:8" ht="20.25" thickTop="1">
      <c r="A256" s="653" t="s">
        <v>180</v>
      </c>
      <c r="B256" s="629" t="s">
        <v>515</v>
      </c>
      <c r="C256" s="613"/>
      <c r="D256" s="613"/>
      <c r="E256" s="623"/>
      <c r="F256" s="623"/>
      <c r="G256" s="623"/>
      <c r="H256" s="623"/>
    </row>
    <row r="257" spans="1:8" ht="19.5">
      <c r="A257" s="637" t="s">
        <v>181</v>
      </c>
      <c r="B257" s="629" t="s">
        <v>516</v>
      </c>
      <c r="C257" s="613"/>
      <c r="D257" s="613"/>
      <c r="E257" s="613"/>
      <c r="F257" s="613"/>
      <c r="G257" s="613"/>
      <c r="H257" s="613"/>
    </row>
    <row r="258" spans="1:8" ht="19.5">
      <c r="A258" s="563" t="s">
        <v>48</v>
      </c>
      <c r="B258" s="623"/>
      <c r="C258" s="613"/>
      <c r="D258" s="613"/>
      <c r="E258" s="613"/>
      <c r="F258" s="613"/>
      <c r="G258" s="613"/>
      <c r="H258" s="613"/>
    </row>
    <row r="259" spans="1:8" ht="19.5">
      <c r="A259" s="639"/>
      <c r="B259" s="639"/>
      <c r="C259" s="639"/>
      <c r="D259" s="639"/>
      <c r="E259" s="639"/>
      <c r="F259" s="639"/>
      <c r="G259" s="639"/>
      <c r="H259" s="639"/>
    </row>
    <row r="260" spans="1:8" ht="19.5">
      <c r="A260" s="639"/>
      <c r="B260" s="639"/>
      <c r="C260" s="639"/>
      <c r="D260" s="639"/>
      <c r="E260" s="639"/>
      <c r="F260" s="639"/>
      <c r="G260" s="639"/>
      <c r="H260" s="639"/>
    </row>
    <row r="261" spans="1:8" ht="19.5">
      <c r="A261" s="673"/>
      <c r="B261" s="619" t="s">
        <v>182</v>
      </c>
      <c r="C261" s="631"/>
      <c r="D261" s="631"/>
      <c r="E261" s="631"/>
      <c r="F261" s="631"/>
      <c r="G261" s="631"/>
      <c r="H261" s="631"/>
    </row>
    <row r="262" spans="1:8" ht="19.5">
      <c r="A262" s="620" t="s">
        <v>302</v>
      </c>
      <c r="B262" s="610"/>
      <c r="C262" s="693">
        <v>21037700</v>
      </c>
      <c r="D262" s="682" t="s">
        <v>39</v>
      </c>
      <c r="E262" s="693">
        <v>37181881</v>
      </c>
      <c r="F262" s="694" t="s">
        <v>753</v>
      </c>
      <c r="G262" s="693">
        <v>1530795</v>
      </c>
      <c r="H262" s="682">
        <v>83</v>
      </c>
    </row>
    <row r="263" spans="1:8" ht="19.5">
      <c r="A263" s="620" t="s">
        <v>301</v>
      </c>
      <c r="B263" s="610">
        <v>420000</v>
      </c>
      <c r="C263" s="662"/>
      <c r="D263" s="663"/>
      <c r="E263" s="662"/>
      <c r="F263" s="663"/>
      <c r="G263" s="662"/>
      <c r="H263" s="663"/>
    </row>
    <row r="264" spans="1:8" ht="19.5">
      <c r="A264" s="621" t="s">
        <v>183</v>
      </c>
      <c r="B264" s="664">
        <v>421000</v>
      </c>
      <c r="C264" s="665"/>
      <c r="D264" s="623"/>
      <c r="E264" s="630"/>
      <c r="F264" s="623"/>
      <c r="G264" s="630"/>
      <c r="H264" s="623"/>
    </row>
    <row r="265" spans="1:8" ht="19.5">
      <c r="A265" s="637" t="s">
        <v>184</v>
      </c>
      <c r="B265" s="666">
        <v>421001</v>
      </c>
      <c r="C265" s="665"/>
      <c r="D265" s="623"/>
      <c r="E265" s="630"/>
      <c r="F265" s="623"/>
      <c r="G265" s="630"/>
      <c r="H265" s="623"/>
    </row>
    <row r="266" spans="1:8" ht="19.5">
      <c r="A266" s="637" t="s">
        <v>517</v>
      </c>
      <c r="B266" s="666">
        <v>421002</v>
      </c>
      <c r="C266" s="632">
        <v>5660000</v>
      </c>
      <c r="D266" s="623" t="s">
        <v>39</v>
      </c>
      <c r="E266" s="632">
        <v>8143890</v>
      </c>
      <c r="F266" s="623">
        <v>23</v>
      </c>
      <c r="G266" s="668">
        <v>566575</v>
      </c>
      <c r="H266" s="633">
        <v>90</v>
      </c>
    </row>
    <row r="267" spans="1:8" ht="19.5">
      <c r="A267" s="637" t="s">
        <v>518</v>
      </c>
      <c r="B267" s="666">
        <v>421004</v>
      </c>
      <c r="C267" s="612">
        <v>2600000</v>
      </c>
      <c r="D267" s="613" t="s">
        <v>39</v>
      </c>
      <c r="E267" s="612">
        <v>3144447</v>
      </c>
      <c r="F267" s="669" t="s">
        <v>758</v>
      </c>
      <c r="G267" s="614">
        <v>311022</v>
      </c>
      <c r="H267" s="669" t="s">
        <v>91</v>
      </c>
    </row>
    <row r="268" spans="1:8" ht="19.5">
      <c r="A268" s="637" t="s">
        <v>519</v>
      </c>
      <c r="B268" s="666">
        <v>421003</v>
      </c>
      <c r="C268" s="612"/>
      <c r="D268" s="613"/>
      <c r="E268" s="612"/>
      <c r="F268" s="612"/>
      <c r="G268" s="612"/>
      <c r="H268" s="612"/>
    </row>
    <row r="269" spans="1:8" ht="19.5">
      <c r="A269" s="610" t="s">
        <v>520</v>
      </c>
      <c r="B269" s="666">
        <v>421005</v>
      </c>
      <c r="C269" s="612">
        <v>95000</v>
      </c>
      <c r="D269" s="613" t="s">
        <v>39</v>
      </c>
      <c r="E269" s="612">
        <v>281076</v>
      </c>
      <c r="F269" s="669" t="s">
        <v>582</v>
      </c>
      <c r="G269" s="614">
        <v>57725</v>
      </c>
      <c r="H269" s="669" t="s">
        <v>733</v>
      </c>
    </row>
    <row r="270" spans="1:8" ht="19.5">
      <c r="A270" s="610" t="s">
        <v>521</v>
      </c>
      <c r="B270" s="666">
        <v>421006</v>
      </c>
      <c r="C270" s="612">
        <v>1100000</v>
      </c>
      <c r="D270" s="613" t="s">
        <v>39</v>
      </c>
      <c r="E270" s="612">
        <v>1140856</v>
      </c>
      <c r="F270" s="669" t="s">
        <v>108</v>
      </c>
      <c r="G270" s="614">
        <v>81965</v>
      </c>
      <c r="H270" s="669" t="s">
        <v>582</v>
      </c>
    </row>
    <row r="271" spans="1:8" ht="19.5">
      <c r="A271" s="610" t="s">
        <v>522</v>
      </c>
      <c r="B271" s="666">
        <v>421007</v>
      </c>
      <c r="C271" s="612">
        <v>2368704</v>
      </c>
      <c r="D271" s="613" t="s">
        <v>39</v>
      </c>
      <c r="E271" s="612">
        <v>2494207</v>
      </c>
      <c r="F271" s="669" t="s">
        <v>715</v>
      </c>
      <c r="G271" s="614">
        <v>177510</v>
      </c>
      <c r="H271" s="669" t="s">
        <v>759</v>
      </c>
    </row>
    <row r="272" spans="1:8" ht="19.5">
      <c r="A272" s="610" t="s">
        <v>523</v>
      </c>
      <c r="B272" s="666">
        <v>421008</v>
      </c>
      <c r="C272" s="612"/>
      <c r="D272" s="613"/>
      <c r="E272" s="612"/>
      <c r="F272" s="612"/>
      <c r="G272" s="612"/>
      <c r="H272" s="612"/>
    </row>
    <row r="273" spans="1:8" ht="19.5">
      <c r="A273" s="610" t="s">
        <v>524</v>
      </c>
      <c r="B273" s="666">
        <v>421009</v>
      </c>
      <c r="C273" s="612"/>
      <c r="D273" s="613"/>
      <c r="E273" s="612"/>
      <c r="F273" s="612"/>
      <c r="G273" s="612"/>
      <c r="H273" s="612"/>
    </row>
    <row r="274" spans="1:8" ht="19.5">
      <c r="A274" s="610" t="s">
        <v>525</v>
      </c>
      <c r="B274" s="666">
        <v>421011</v>
      </c>
      <c r="C274" s="612"/>
      <c r="D274" s="613"/>
      <c r="E274" s="612"/>
      <c r="F274" s="612"/>
      <c r="G274" s="612"/>
      <c r="H274" s="612"/>
    </row>
    <row r="275" spans="1:8" ht="19.5">
      <c r="A275" s="610" t="s">
        <v>526</v>
      </c>
      <c r="B275" s="666">
        <v>421012</v>
      </c>
      <c r="C275" s="612">
        <v>70000</v>
      </c>
      <c r="D275" s="613" t="s">
        <v>39</v>
      </c>
      <c r="E275" s="612">
        <v>37879</v>
      </c>
      <c r="F275" s="669" t="s">
        <v>736</v>
      </c>
      <c r="G275" s="614" t="s">
        <v>39</v>
      </c>
      <c r="H275" s="669" t="s">
        <v>39</v>
      </c>
    </row>
    <row r="276" spans="1:8" ht="19.5">
      <c r="A276" s="610" t="s">
        <v>527</v>
      </c>
      <c r="B276" s="666">
        <v>421013</v>
      </c>
      <c r="C276" s="612">
        <v>270000</v>
      </c>
      <c r="D276" s="613" t="s">
        <v>39</v>
      </c>
      <c r="E276" s="612">
        <v>414848</v>
      </c>
      <c r="F276" s="612">
        <v>47</v>
      </c>
      <c r="G276" s="614" t="s">
        <v>39</v>
      </c>
      <c r="H276" s="669" t="s">
        <v>39</v>
      </c>
    </row>
    <row r="277" spans="1:8" ht="19.5">
      <c r="A277" s="610" t="s">
        <v>528</v>
      </c>
      <c r="B277" s="666">
        <v>421014</v>
      </c>
      <c r="C277" s="612"/>
      <c r="D277" s="613"/>
      <c r="E277" s="612"/>
      <c r="F277" s="612"/>
      <c r="G277" s="612"/>
      <c r="H277" s="612"/>
    </row>
    <row r="278" spans="1:8" ht="19.5">
      <c r="A278" s="610" t="s">
        <v>529</v>
      </c>
      <c r="B278" s="666">
        <v>421015</v>
      </c>
      <c r="C278" s="612">
        <v>500000</v>
      </c>
      <c r="D278" s="613" t="s">
        <v>39</v>
      </c>
      <c r="E278" s="612">
        <v>892703</v>
      </c>
      <c r="F278" s="612" t="s">
        <v>39</v>
      </c>
      <c r="G278" s="614">
        <v>64737</v>
      </c>
      <c r="H278" s="612" t="s">
        <v>39</v>
      </c>
    </row>
    <row r="279" spans="1:8" ht="19.5">
      <c r="A279" s="610" t="s">
        <v>530</v>
      </c>
      <c r="B279" s="666">
        <v>421016</v>
      </c>
      <c r="C279" s="612"/>
      <c r="D279" s="613"/>
      <c r="E279" s="612"/>
      <c r="F279" s="612"/>
      <c r="G279" s="612"/>
      <c r="H279" s="612"/>
    </row>
    <row r="280" spans="1:8" ht="19.5">
      <c r="A280" s="610" t="s">
        <v>531</v>
      </c>
      <c r="B280" s="666">
        <v>1015</v>
      </c>
      <c r="C280" s="612"/>
      <c r="D280" s="613"/>
      <c r="E280" s="612"/>
      <c r="F280" s="612"/>
      <c r="G280" s="612"/>
      <c r="H280" s="612"/>
    </row>
    <row r="281" spans="1:8" ht="19.5">
      <c r="A281" s="610" t="s">
        <v>532</v>
      </c>
      <c r="B281" s="666">
        <v>421017</v>
      </c>
      <c r="C281" s="612"/>
      <c r="D281" s="613"/>
      <c r="E281" s="612"/>
      <c r="F281" s="612"/>
      <c r="G281" s="612"/>
      <c r="H281" s="612"/>
    </row>
    <row r="282" spans="1:8" ht="19.5">
      <c r="A282" s="610" t="s">
        <v>533</v>
      </c>
      <c r="B282" s="666">
        <v>421018</v>
      </c>
      <c r="C282" s="612"/>
      <c r="D282" s="613"/>
      <c r="E282" s="612"/>
      <c r="F282" s="612"/>
      <c r="G282" s="612"/>
      <c r="H282" s="612"/>
    </row>
    <row r="283" spans="1:8" ht="19.5">
      <c r="A283" s="610" t="s">
        <v>587</v>
      </c>
      <c r="B283" s="666"/>
      <c r="C283" s="612"/>
      <c r="D283" s="613"/>
      <c r="E283" s="612">
        <v>1144</v>
      </c>
      <c r="F283" s="695" t="s">
        <v>592</v>
      </c>
      <c r="G283" s="628">
        <v>38</v>
      </c>
      <c r="H283" s="612">
        <v>80</v>
      </c>
    </row>
    <row r="284" spans="1:8" ht="20.25" thickBot="1">
      <c r="A284" s="611" t="s">
        <v>48</v>
      </c>
      <c r="B284" s="623"/>
      <c r="C284" s="685">
        <v>12663704</v>
      </c>
      <c r="D284" s="696" t="s">
        <v>39</v>
      </c>
      <c r="E284" s="616">
        <v>16551054</v>
      </c>
      <c r="F284" s="697" t="s">
        <v>753</v>
      </c>
      <c r="G284" s="616">
        <v>1259575</v>
      </c>
      <c r="H284" s="616">
        <v>83</v>
      </c>
    </row>
    <row r="285" spans="1:8" ht="20.25" thickTop="1">
      <c r="A285" s="609" t="s">
        <v>185</v>
      </c>
      <c r="B285" s="637">
        <v>430000</v>
      </c>
      <c r="C285" s="613"/>
      <c r="D285" s="613"/>
      <c r="E285" s="623"/>
      <c r="F285" s="623"/>
      <c r="G285" s="623"/>
      <c r="H285" s="623"/>
    </row>
    <row r="286" spans="1:8" ht="19.5">
      <c r="A286" s="609" t="s">
        <v>186</v>
      </c>
      <c r="B286" s="666">
        <v>431000</v>
      </c>
      <c r="C286" s="613"/>
      <c r="D286" s="613"/>
      <c r="E286" s="613"/>
      <c r="F286" s="613"/>
      <c r="G286" s="613"/>
      <c r="H286" s="613"/>
    </row>
    <row r="287" spans="1:8" ht="19.5">
      <c r="A287" s="610" t="s">
        <v>187</v>
      </c>
      <c r="B287" s="666">
        <v>431001</v>
      </c>
      <c r="C287" s="612">
        <v>8373996</v>
      </c>
      <c r="D287" s="613" t="s">
        <v>39</v>
      </c>
      <c r="E287" s="612">
        <v>8190771</v>
      </c>
      <c r="F287" s="613" t="s">
        <v>39</v>
      </c>
      <c r="G287" s="614" t="s">
        <v>39</v>
      </c>
      <c r="H287" s="613" t="s">
        <v>39</v>
      </c>
    </row>
    <row r="288" spans="1:8" ht="19.5">
      <c r="A288" s="610" t="s">
        <v>188</v>
      </c>
      <c r="B288" s="666">
        <v>2002</v>
      </c>
      <c r="C288" s="612"/>
      <c r="D288" s="613"/>
      <c r="E288" s="612"/>
      <c r="F288" s="646"/>
      <c r="G288" s="614"/>
      <c r="H288" s="646"/>
    </row>
    <row r="289" spans="1:8" ht="19.5">
      <c r="A289" s="610" t="s">
        <v>189</v>
      </c>
      <c r="B289" s="666">
        <v>2003</v>
      </c>
      <c r="C289" s="612"/>
      <c r="D289" s="613"/>
      <c r="E289" s="612"/>
      <c r="F289" s="613"/>
      <c r="G289" s="614"/>
      <c r="H289" s="613"/>
    </row>
    <row r="290" spans="1:8" ht="20.25" thickBot="1">
      <c r="A290" s="611" t="s">
        <v>48</v>
      </c>
      <c r="B290" s="623"/>
      <c r="C290" s="685">
        <v>8373996</v>
      </c>
      <c r="D290" s="696" t="s">
        <v>39</v>
      </c>
      <c r="E290" s="616">
        <v>8190771</v>
      </c>
      <c r="F290" s="690" t="s">
        <v>39</v>
      </c>
      <c r="G290" s="687" t="s">
        <v>39</v>
      </c>
      <c r="H290" s="690" t="s">
        <v>39</v>
      </c>
    </row>
    <row r="291" spans="1:8" ht="20.25" thickTop="1">
      <c r="A291" s="609" t="s">
        <v>190</v>
      </c>
      <c r="B291" s="637">
        <v>440000</v>
      </c>
      <c r="C291" s="613"/>
      <c r="D291" s="613"/>
      <c r="E291" s="623"/>
      <c r="F291" s="623"/>
      <c r="G291" s="623"/>
      <c r="H291" s="623"/>
    </row>
    <row r="292" spans="1:8" ht="19.5">
      <c r="A292" s="609" t="s">
        <v>191</v>
      </c>
      <c r="B292" s="666">
        <v>441000</v>
      </c>
      <c r="C292" s="613"/>
      <c r="D292" s="613"/>
      <c r="E292" s="612"/>
      <c r="F292" s="646"/>
      <c r="G292" s="628"/>
      <c r="H292" s="646"/>
    </row>
    <row r="293" spans="1:8" ht="19.5">
      <c r="A293" s="610" t="s">
        <v>192</v>
      </c>
      <c r="B293" s="666">
        <v>441001</v>
      </c>
      <c r="C293" s="613"/>
      <c r="D293" s="613"/>
      <c r="E293" s="612">
        <v>1973456</v>
      </c>
      <c r="F293" s="613" t="s">
        <v>39</v>
      </c>
      <c r="G293" s="614">
        <v>221020</v>
      </c>
      <c r="H293" s="613" t="s">
        <v>39</v>
      </c>
    </row>
    <row r="294" spans="1:8" ht="19.5">
      <c r="A294" s="610" t="s">
        <v>534</v>
      </c>
      <c r="B294" s="666">
        <v>441002</v>
      </c>
      <c r="C294" s="613"/>
      <c r="D294" s="613"/>
      <c r="E294" s="612">
        <v>10296400</v>
      </c>
      <c r="F294" s="613" t="s">
        <v>39</v>
      </c>
      <c r="G294" s="614" t="s">
        <v>39</v>
      </c>
      <c r="H294" s="613" t="s">
        <v>39</v>
      </c>
    </row>
    <row r="295" spans="1:8" ht="19.5">
      <c r="A295" s="610" t="s">
        <v>584</v>
      </c>
      <c r="B295" s="666"/>
      <c r="C295" s="613"/>
      <c r="D295" s="613"/>
      <c r="E295" s="612">
        <v>170200</v>
      </c>
      <c r="F295" s="613" t="s">
        <v>39</v>
      </c>
      <c r="G295" s="614">
        <v>50200</v>
      </c>
      <c r="H295" s="646" t="s">
        <v>39</v>
      </c>
    </row>
    <row r="296" spans="1:8" ht="20.25" thickBot="1">
      <c r="A296" s="611" t="s">
        <v>48</v>
      </c>
      <c r="B296" s="623"/>
      <c r="C296" s="651"/>
      <c r="D296" s="651"/>
      <c r="E296" s="616">
        <v>12440056</v>
      </c>
      <c r="F296" s="690" t="s">
        <v>39</v>
      </c>
      <c r="G296" s="687">
        <v>271220</v>
      </c>
      <c r="H296" s="690" t="s">
        <v>39</v>
      </c>
    </row>
    <row r="297" spans="1:8" ht="20.25" thickTop="1">
      <c r="A297" s="639"/>
      <c r="B297" s="698"/>
      <c r="C297" s="639"/>
      <c r="D297" s="639"/>
      <c r="E297" s="699"/>
      <c r="F297" s="639"/>
      <c r="G297" s="700"/>
      <c r="H297" s="698"/>
    </row>
    <row r="298" spans="1:8" ht="19.5">
      <c r="A298" s="701"/>
      <c r="B298" s="702"/>
      <c r="C298" s="703"/>
      <c r="D298" s="703"/>
      <c r="E298" s="704"/>
      <c r="F298" s="701"/>
      <c r="G298" s="705"/>
      <c r="H298" s="701"/>
    </row>
  </sheetData>
  <sheetProtection/>
  <mergeCells count="6">
    <mergeCell ref="A2:H2"/>
    <mergeCell ref="A3:H3"/>
    <mergeCell ref="A4:H4"/>
    <mergeCell ref="A186:H186"/>
    <mergeCell ref="A187:H187"/>
    <mergeCell ref="A185:H185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862" t="s">
        <v>37</v>
      </c>
      <c r="B1" s="862"/>
      <c r="C1" s="862"/>
      <c r="D1" s="862"/>
      <c r="E1" s="862"/>
      <c r="F1" s="862"/>
      <c r="G1" s="862"/>
      <c r="H1" s="862"/>
      <c r="I1" s="862"/>
    </row>
    <row r="2" spans="1:9" ht="21.75">
      <c r="A2" s="862" t="s">
        <v>193</v>
      </c>
      <c r="B2" s="862"/>
      <c r="C2" s="862"/>
      <c r="D2" s="862"/>
      <c r="E2" s="862"/>
      <c r="F2" s="862"/>
      <c r="G2" s="862"/>
      <c r="H2" s="862"/>
      <c r="I2" s="862"/>
    </row>
    <row r="3" spans="1:9" ht="21.75">
      <c r="A3" s="863" t="s">
        <v>774</v>
      </c>
      <c r="B3" s="863"/>
      <c r="C3" s="863"/>
      <c r="D3" s="863"/>
      <c r="E3" s="863"/>
      <c r="F3" s="863"/>
      <c r="G3" s="863"/>
      <c r="H3" s="863"/>
      <c r="I3" s="863"/>
    </row>
    <row r="4" spans="1:9" ht="21.75">
      <c r="A4" s="864" t="s">
        <v>195</v>
      </c>
      <c r="B4" s="865"/>
      <c r="C4" s="865"/>
      <c r="D4" s="866"/>
      <c r="E4" s="864" t="s">
        <v>196</v>
      </c>
      <c r="F4" s="865"/>
      <c r="G4" s="865"/>
      <c r="H4" s="865"/>
      <c r="I4" s="866"/>
    </row>
    <row r="5" spans="1:9" ht="21.75">
      <c r="A5" s="197" t="s">
        <v>195</v>
      </c>
      <c r="B5" s="170"/>
      <c r="C5" s="170"/>
      <c r="D5" s="170"/>
      <c r="E5" s="197" t="s">
        <v>196</v>
      </c>
      <c r="F5" s="170"/>
      <c r="G5" s="170"/>
      <c r="H5" s="170"/>
      <c r="I5" s="170"/>
    </row>
    <row r="6" spans="1:9" ht="22.5" thickBot="1">
      <c r="A6" s="427" t="s">
        <v>197</v>
      </c>
      <c r="B6" s="170"/>
      <c r="C6" s="420">
        <v>12167215</v>
      </c>
      <c r="D6" s="421">
        <v>99</v>
      </c>
      <c r="E6" s="436" t="s">
        <v>198</v>
      </c>
      <c r="F6" s="170"/>
      <c r="G6" s="170"/>
      <c r="H6" s="420">
        <v>12167215</v>
      </c>
      <c r="I6" s="421">
        <v>99</v>
      </c>
    </row>
    <row r="7" spans="1:9" ht="22.5" thickTop="1">
      <c r="A7" s="170" t="s">
        <v>75</v>
      </c>
      <c r="B7" s="170"/>
      <c r="C7" s="198">
        <v>27000</v>
      </c>
      <c r="D7" s="199" t="s">
        <v>39</v>
      </c>
      <c r="E7" s="170" t="s">
        <v>199</v>
      </c>
      <c r="F7" s="170"/>
      <c r="G7" s="170"/>
      <c r="H7" s="200">
        <v>1103914</v>
      </c>
      <c r="I7" s="199">
        <v>35</v>
      </c>
    </row>
    <row r="8" spans="1:9" ht="21.75">
      <c r="A8" s="170" t="s">
        <v>109</v>
      </c>
      <c r="B8" s="170"/>
      <c r="C8" s="198" t="s">
        <v>39</v>
      </c>
      <c r="D8" s="199" t="s">
        <v>39</v>
      </c>
      <c r="E8" s="170" t="s">
        <v>612</v>
      </c>
      <c r="F8" s="170"/>
      <c r="G8" s="170"/>
      <c r="H8" s="200">
        <v>1303900</v>
      </c>
      <c r="I8" s="199" t="s">
        <v>39</v>
      </c>
    </row>
    <row r="9" spans="1:9" ht="21.75">
      <c r="A9" s="170" t="s">
        <v>593</v>
      </c>
      <c r="B9" s="170"/>
      <c r="C9" s="198" t="s">
        <v>39</v>
      </c>
      <c r="D9" s="199" t="s">
        <v>39</v>
      </c>
      <c r="E9" s="170" t="s">
        <v>613</v>
      </c>
      <c r="F9" s="170"/>
      <c r="G9" s="170"/>
      <c r="H9" s="200">
        <v>182696</v>
      </c>
      <c r="I9" s="201" t="s">
        <v>761</v>
      </c>
    </row>
    <row r="10" spans="1:9" ht="21.75">
      <c r="A10" s="170" t="s">
        <v>201</v>
      </c>
      <c r="B10" s="170"/>
      <c r="C10" s="200">
        <v>7918489</v>
      </c>
      <c r="D10" s="199">
        <v>37</v>
      </c>
      <c r="E10" s="170" t="s">
        <v>614</v>
      </c>
      <c r="F10" s="170"/>
      <c r="G10" s="170"/>
      <c r="H10" s="200">
        <v>27000</v>
      </c>
      <c r="I10" s="199" t="s">
        <v>39</v>
      </c>
    </row>
    <row r="11" spans="1:9" ht="21.75">
      <c r="A11" s="170" t="s">
        <v>202</v>
      </c>
      <c r="B11" s="170"/>
      <c r="C11" s="200">
        <v>787254</v>
      </c>
      <c r="D11" s="201" t="s">
        <v>755</v>
      </c>
      <c r="E11" s="170" t="s">
        <v>615</v>
      </c>
      <c r="F11" s="170"/>
      <c r="G11" s="170"/>
      <c r="H11" s="200">
        <v>231000</v>
      </c>
      <c r="I11" s="199" t="s">
        <v>39</v>
      </c>
    </row>
    <row r="12" spans="1:9" ht="21.75">
      <c r="A12" s="170" t="s">
        <v>204</v>
      </c>
      <c r="B12" s="170"/>
      <c r="C12" s="200">
        <v>4212</v>
      </c>
      <c r="D12" s="199">
        <v>34</v>
      </c>
      <c r="E12" s="170" t="s">
        <v>616</v>
      </c>
      <c r="F12" s="170"/>
      <c r="G12" s="170"/>
      <c r="H12" s="200">
        <v>1</v>
      </c>
      <c r="I12" s="199">
        <v>76</v>
      </c>
    </row>
    <row r="13" spans="1:9" ht="21.75">
      <c r="A13" s="170" t="s">
        <v>206</v>
      </c>
      <c r="B13" s="170"/>
      <c r="C13" s="200">
        <v>703970</v>
      </c>
      <c r="D13" s="199">
        <v>12</v>
      </c>
      <c r="E13" s="170" t="s">
        <v>205</v>
      </c>
      <c r="F13" s="170"/>
      <c r="G13" s="170"/>
      <c r="H13" s="202">
        <v>10676672</v>
      </c>
      <c r="I13" s="199">
        <v>35</v>
      </c>
    </row>
    <row r="14" spans="1:9" ht="21.75">
      <c r="A14" s="170" t="s">
        <v>207</v>
      </c>
      <c r="B14" s="170"/>
      <c r="C14" s="200">
        <v>9179528</v>
      </c>
      <c r="D14" s="199">
        <v>12</v>
      </c>
      <c r="E14" s="170"/>
      <c r="F14" s="200"/>
      <c r="G14" s="203"/>
      <c r="H14" s="202"/>
      <c r="I14" s="199"/>
    </row>
    <row r="15" spans="1:9" ht="21.75">
      <c r="A15" s="170" t="s">
        <v>208</v>
      </c>
      <c r="B15" s="170"/>
      <c r="C15" s="200">
        <v>8409083</v>
      </c>
      <c r="D15" s="201" t="s">
        <v>714</v>
      </c>
      <c r="E15" s="170"/>
      <c r="F15" s="200"/>
      <c r="G15" s="201"/>
      <c r="H15" s="200"/>
      <c r="I15" s="199" t="s">
        <v>39</v>
      </c>
    </row>
    <row r="16" spans="1:9" ht="21.75">
      <c r="A16" s="170"/>
      <c r="B16" s="170"/>
      <c r="C16" s="200"/>
      <c r="D16" s="199"/>
      <c r="E16" s="170" t="s">
        <v>775</v>
      </c>
      <c r="F16" s="200">
        <v>10092141</v>
      </c>
      <c r="G16" s="201" t="s">
        <v>597</v>
      </c>
      <c r="H16" s="200"/>
      <c r="I16" s="199"/>
    </row>
    <row r="17" spans="1:9" ht="21.75">
      <c r="A17" s="170"/>
      <c r="B17" s="170"/>
      <c r="C17" s="170"/>
      <c r="D17" s="199"/>
      <c r="E17" s="170" t="s">
        <v>778</v>
      </c>
      <c r="F17" s="200">
        <v>6079547</v>
      </c>
      <c r="G17" s="199">
        <v>12</v>
      </c>
      <c r="H17" s="170"/>
      <c r="I17" s="199"/>
    </row>
    <row r="18" spans="1:9" ht="21.75">
      <c r="A18" s="170"/>
      <c r="B18" s="170"/>
      <c r="C18" s="170"/>
      <c r="D18" s="199"/>
      <c r="E18" s="170" t="s">
        <v>779</v>
      </c>
      <c r="F18" s="200">
        <v>565624</v>
      </c>
      <c r="G18" s="199">
        <v>98</v>
      </c>
      <c r="H18" s="170"/>
      <c r="I18" s="199"/>
    </row>
    <row r="19" spans="1:9" ht="21.75">
      <c r="A19" s="170"/>
      <c r="B19" s="170"/>
      <c r="C19" s="170"/>
      <c r="D19" s="199"/>
      <c r="E19" s="170" t="s">
        <v>780</v>
      </c>
      <c r="F19" s="198">
        <v>1713073</v>
      </c>
      <c r="G19" s="199">
        <v>83</v>
      </c>
      <c r="H19" s="170"/>
      <c r="I19" s="199"/>
    </row>
    <row r="20" spans="1:9" ht="21.75">
      <c r="A20" s="170"/>
      <c r="B20" s="170"/>
      <c r="C20" s="170"/>
      <c r="D20" s="199"/>
      <c r="E20" s="170" t="s">
        <v>781</v>
      </c>
      <c r="F20" s="200">
        <v>1519886</v>
      </c>
      <c r="G20" s="199">
        <v>78</v>
      </c>
      <c r="H20" s="200"/>
      <c r="I20" s="199"/>
    </row>
    <row r="21" spans="1:9" ht="21.75">
      <c r="A21" s="170"/>
      <c r="B21" s="170"/>
      <c r="C21" s="170"/>
      <c r="D21" s="199"/>
      <c r="E21" s="170"/>
      <c r="F21" s="200"/>
      <c r="G21" s="199"/>
      <c r="H21" s="200"/>
      <c r="I21" s="199"/>
    </row>
    <row r="22" spans="1:9" ht="21.75">
      <c r="A22" s="170"/>
      <c r="B22" s="170"/>
      <c r="C22" s="170"/>
      <c r="D22" s="199"/>
      <c r="E22" s="422" t="s">
        <v>776</v>
      </c>
      <c r="F22" s="200"/>
      <c r="G22" s="170"/>
      <c r="H22" s="423">
        <v>13504352</v>
      </c>
      <c r="I22" s="424" t="s">
        <v>344</v>
      </c>
    </row>
    <row r="23" spans="1:9" ht="19.5" customHeight="1" thickBot="1">
      <c r="A23" s="171"/>
      <c r="B23" s="171"/>
      <c r="C23" s="425">
        <v>39196753</v>
      </c>
      <c r="D23" s="426">
        <v>74</v>
      </c>
      <c r="E23" s="171"/>
      <c r="F23" s="204"/>
      <c r="G23" s="171"/>
      <c r="H23" s="425">
        <v>39196753</v>
      </c>
      <c r="I23" s="426">
        <v>74</v>
      </c>
    </row>
    <row r="24" spans="1:9" ht="12" customHeight="1" thickTop="1">
      <c r="A24" s="181"/>
      <c r="B24" s="181"/>
      <c r="C24" s="181"/>
      <c r="D24" s="181"/>
      <c r="E24" s="181"/>
      <c r="F24" s="181"/>
      <c r="G24" s="181"/>
      <c r="H24" s="181"/>
      <c r="I24" s="181"/>
    </row>
    <row r="25" spans="1:9" ht="21.75">
      <c r="A25" s="181"/>
      <c r="B25" s="181"/>
      <c r="C25" s="181"/>
      <c r="D25" s="181"/>
      <c r="E25" s="181"/>
      <c r="F25" s="181"/>
      <c r="G25" s="181"/>
      <c r="H25" s="181"/>
      <c r="I25" s="181"/>
    </row>
    <row r="26" spans="1:9" ht="27.75">
      <c r="A26" s="181"/>
      <c r="B26" s="181"/>
      <c r="C26" s="181"/>
      <c r="D26" s="181"/>
      <c r="E26" s="181"/>
      <c r="F26" s="181"/>
      <c r="G26" s="181"/>
      <c r="H26" s="437"/>
      <c r="I26" s="181"/>
    </row>
    <row r="27" spans="1:9" ht="21.75">
      <c r="A27" s="181"/>
      <c r="B27" s="181"/>
      <c r="C27" s="181"/>
      <c r="D27" s="181"/>
      <c r="E27" s="181"/>
      <c r="F27" s="181"/>
      <c r="G27" s="181"/>
      <c r="H27" s="181"/>
      <c r="I27" s="181"/>
    </row>
    <row r="28" spans="1:9" ht="21.75">
      <c r="A28" s="857" t="s">
        <v>37</v>
      </c>
      <c r="B28" s="857"/>
      <c r="C28" s="857"/>
      <c r="D28" s="857"/>
      <c r="E28" s="857"/>
      <c r="F28" s="857"/>
      <c r="G28" s="857"/>
      <c r="H28" s="857"/>
      <c r="I28" s="857"/>
    </row>
    <row r="29" spans="1:9" ht="21.75">
      <c r="A29" s="857" t="s">
        <v>193</v>
      </c>
      <c r="B29" s="857"/>
      <c r="C29" s="857"/>
      <c r="D29" s="857"/>
      <c r="E29" s="857"/>
      <c r="F29" s="857"/>
      <c r="G29" s="857"/>
      <c r="H29" s="857"/>
      <c r="I29" s="857"/>
    </row>
    <row r="30" spans="1:9" ht="21.75">
      <c r="A30" s="858" t="s">
        <v>194</v>
      </c>
      <c r="B30" s="858"/>
      <c r="C30" s="858"/>
      <c r="D30" s="858"/>
      <c r="E30" s="858"/>
      <c r="F30" s="858"/>
      <c r="G30" s="858"/>
      <c r="H30" s="858"/>
      <c r="I30" s="858"/>
    </row>
    <row r="31" spans="1:9" ht="21.75">
      <c r="A31" s="859" t="s">
        <v>195</v>
      </c>
      <c r="B31" s="860"/>
      <c r="C31" s="860"/>
      <c r="D31" s="861"/>
      <c r="E31" s="859" t="s">
        <v>196</v>
      </c>
      <c r="F31" s="860"/>
      <c r="G31" s="860"/>
      <c r="H31" s="860"/>
      <c r="I31" s="861"/>
    </row>
    <row r="32" spans="1:9" ht="21.75">
      <c r="A32" s="13" t="s">
        <v>195</v>
      </c>
      <c r="B32" s="1"/>
      <c r="C32" s="1"/>
      <c r="D32" s="1"/>
      <c r="E32" s="13" t="s">
        <v>196</v>
      </c>
      <c r="F32" s="1"/>
      <c r="G32" s="1"/>
      <c r="H32" s="1"/>
      <c r="I32" s="1"/>
    </row>
    <row r="33" spans="1:9" ht="22.5" thickBot="1">
      <c r="A33" s="1" t="s">
        <v>197</v>
      </c>
      <c r="B33" s="1"/>
      <c r="C33" s="8">
        <v>10128136</v>
      </c>
      <c r="D33" s="9">
        <v>99</v>
      </c>
      <c r="E33" s="10" t="s">
        <v>198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296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199</v>
      </c>
      <c r="F35" s="1"/>
      <c r="G35" s="1"/>
      <c r="H35" s="6">
        <v>354480</v>
      </c>
      <c r="I35" s="5">
        <v>46</v>
      </c>
    </row>
    <row r="36" spans="1:9" ht="21.75">
      <c r="A36" s="1" t="s">
        <v>200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201</v>
      </c>
      <c r="B37" s="1"/>
      <c r="C37" s="6">
        <v>11037493</v>
      </c>
      <c r="D37" s="5">
        <v>39</v>
      </c>
      <c r="E37" s="1" t="s">
        <v>295</v>
      </c>
      <c r="F37" s="1"/>
      <c r="G37" s="1"/>
      <c r="H37" s="6">
        <v>670000</v>
      </c>
      <c r="I37" s="5" t="s">
        <v>39</v>
      </c>
    </row>
    <row r="38" spans="1:9" ht="21.75">
      <c r="A38" s="1" t="s">
        <v>202</v>
      </c>
      <c r="B38" s="1"/>
      <c r="C38" s="6">
        <v>652523</v>
      </c>
      <c r="D38" s="4" t="s">
        <v>107</v>
      </c>
      <c r="E38" s="1" t="s">
        <v>203</v>
      </c>
      <c r="F38" s="1"/>
      <c r="G38" s="1"/>
      <c r="H38" s="6">
        <v>70000</v>
      </c>
      <c r="I38" s="5"/>
    </row>
    <row r="39" spans="1:9" ht="21.75">
      <c r="A39" s="1" t="s">
        <v>204</v>
      </c>
      <c r="B39" s="1"/>
      <c r="C39" s="6">
        <v>4141</v>
      </c>
      <c r="D39" s="5">
        <v>20</v>
      </c>
      <c r="E39" s="1" t="s">
        <v>205</v>
      </c>
      <c r="F39" s="1"/>
      <c r="G39" s="1"/>
      <c r="H39" s="6">
        <v>7981059</v>
      </c>
      <c r="I39" s="5">
        <v>85</v>
      </c>
    </row>
    <row r="40" spans="1:9" ht="21.75">
      <c r="A40" s="1" t="s">
        <v>206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207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208</v>
      </c>
      <c r="B42" s="1"/>
      <c r="C42" s="6">
        <v>1026394</v>
      </c>
      <c r="D42" s="5">
        <v>82</v>
      </c>
      <c r="E42" s="1" t="s">
        <v>286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209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210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287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211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212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285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283</v>
      </c>
      <c r="G51" s="3" t="s">
        <v>284</v>
      </c>
    </row>
    <row r="52" ht="21.75">
      <c r="A52" s="3" t="s">
        <v>339</v>
      </c>
    </row>
    <row r="53" ht="21.75">
      <c r="A53" s="3" t="s">
        <v>340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71">
      <selection activeCell="C94" sqref="C94:E94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8" width="10.140625" style="41" bestFit="1" customWidth="1"/>
    <col min="9" max="9" width="17.140625" style="41" customWidth="1"/>
    <col min="10" max="16384" width="9.140625" style="41" customWidth="1"/>
  </cols>
  <sheetData>
    <row r="1" spans="1:7" ht="18.75" customHeight="1">
      <c r="A1" s="862" t="s">
        <v>37</v>
      </c>
      <c r="B1" s="862"/>
      <c r="C1" s="862"/>
      <c r="D1" s="862"/>
      <c r="E1" s="862"/>
      <c r="F1" s="862"/>
      <c r="G1" s="862"/>
    </row>
    <row r="2" spans="1:7" ht="18.75" customHeight="1">
      <c r="A2" s="862" t="s">
        <v>213</v>
      </c>
      <c r="B2" s="862"/>
      <c r="C2" s="862"/>
      <c r="D2" s="862"/>
      <c r="E2" s="862"/>
      <c r="F2" s="862"/>
      <c r="G2" s="862"/>
    </row>
    <row r="3" spans="1:7" ht="18.75" customHeight="1">
      <c r="A3" s="862" t="s">
        <v>194</v>
      </c>
      <c r="B3" s="862"/>
      <c r="C3" s="862"/>
      <c r="D3" s="862"/>
      <c r="E3" s="862"/>
      <c r="F3" s="862"/>
      <c r="G3" s="862"/>
    </row>
    <row r="4" spans="1:7" ht="20.25" customHeight="1">
      <c r="A4" s="175" t="s">
        <v>214</v>
      </c>
      <c r="B4" s="175" t="s">
        <v>215</v>
      </c>
      <c r="C4" s="175" t="s">
        <v>216</v>
      </c>
      <c r="D4" s="175" t="s">
        <v>217</v>
      </c>
      <c r="E4" s="175" t="s">
        <v>218</v>
      </c>
      <c r="F4" s="175" t="s">
        <v>219</v>
      </c>
      <c r="G4" s="175" t="s">
        <v>220</v>
      </c>
    </row>
    <row r="5" spans="1:7" ht="21.75" customHeight="1">
      <c r="A5" s="178" t="s">
        <v>221</v>
      </c>
      <c r="B5" s="170"/>
      <c r="C5" s="170"/>
      <c r="D5" s="170"/>
      <c r="E5" s="170"/>
      <c r="F5" s="170"/>
      <c r="G5" s="170"/>
    </row>
    <row r="6" spans="1:7" ht="24">
      <c r="A6" s="170" t="s">
        <v>222</v>
      </c>
      <c r="B6" s="183" t="s">
        <v>39</v>
      </c>
      <c r="C6" s="170"/>
      <c r="D6" s="170"/>
      <c r="E6" s="170"/>
      <c r="F6" s="170" t="s">
        <v>223</v>
      </c>
      <c r="G6" s="183" t="s">
        <v>39</v>
      </c>
    </row>
    <row r="7" spans="1:7" ht="24">
      <c r="A7" s="170" t="s">
        <v>224</v>
      </c>
      <c r="B7" s="183" t="s">
        <v>39</v>
      </c>
      <c r="C7" s="170"/>
      <c r="D7" s="170"/>
      <c r="E7" s="170"/>
      <c r="F7" s="170" t="s">
        <v>225</v>
      </c>
      <c r="G7" s="183" t="s">
        <v>39</v>
      </c>
    </row>
    <row r="8" spans="1:7" ht="24">
      <c r="A8" s="170" t="s">
        <v>226</v>
      </c>
      <c r="B8" s="184">
        <v>620883.42</v>
      </c>
      <c r="C8" s="170"/>
      <c r="D8" s="170"/>
      <c r="E8" s="184">
        <f>SUM(B8:D8)</f>
        <v>620883.42</v>
      </c>
      <c r="F8" s="170" t="s">
        <v>227</v>
      </c>
      <c r="G8" s="184">
        <f>SUM(D8:F8)</f>
        <v>620883.42</v>
      </c>
    </row>
    <row r="9" spans="1:7" ht="24">
      <c r="A9" s="170" t="s">
        <v>228</v>
      </c>
      <c r="B9" s="184">
        <v>114676.6</v>
      </c>
      <c r="C9" s="170"/>
      <c r="D9" s="170"/>
      <c r="E9" s="184">
        <f aca="true" t="shared" si="0" ref="E9:G17">SUM(B9:D9)</f>
        <v>114676.6</v>
      </c>
      <c r="F9" s="170" t="s">
        <v>227</v>
      </c>
      <c r="G9" s="184">
        <f t="shared" si="0"/>
        <v>114676.6</v>
      </c>
    </row>
    <row r="10" spans="1:7" ht="24">
      <c r="A10" s="170" t="s">
        <v>229</v>
      </c>
      <c r="B10" s="184">
        <v>919643</v>
      </c>
      <c r="C10" s="170"/>
      <c r="D10" s="170"/>
      <c r="E10" s="184">
        <f t="shared" si="0"/>
        <v>919643</v>
      </c>
      <c r="F10" s="170" t="s">
        <v>230</v>
      </c>
      <c r="G10" s="184">
        <f t="shared" si="0"/>
        <v>919643</v>
      </c>
    </row>
    <row r="11" spans="1:7" ht="24">
      <c r="A11" s="170" t="s">
        <v>231</v>
      </c>
      <c r="B11" s="184">
        <v>219000</v>
      </c>
      <c r="C11" s="170"/>
      <c r="D11" s="170"/>
      <c r="E11" s="184">
        <f t="shared" si="0"/>
        <v>219000</v>
      </c>
      <c r="F11" s="170" t="s">
        <v>227</v>
      </c>
      <c r="G11" s="184">
        <f t="shared" si="0"/>
        <v>219000</v>
      </c>
    </row>
    <row r="12" spans="1:7" ht="24">
      <c r="A12" s="170" t="s">
        <v>232</v>
      </c>
      <c r="B12" s="184">
        <v>217000</v>
      </c>
      <c r="C12" s="170"/>
      <c r="D12" s="170"/>
      <c r="E12" s="184">
        <f t="shared" si="0"/>
        <v>217000</v>
      </c>
      <c r="F12" s="170" t="s">
        <v>227</v>
      </c>
      <c r="G12" s="184">
        <f t="shared" si="0"/>
        <v>217000</v>
      </c>
    </row>
    <row r="13" spans="1:7" ht="24">
      <c r="A13" s="170" t="s">
        <v>233</v>
      </c>
      <c r="B13" s="184">
        <v>159459.13</v>
      </c>
      <c r="C13" s="170"/>
      <c r="D13" s="170"/>
      <c r="E13" s="184">
        <f t="shared" si="0"/>
        <v>159459.13</v>
      </c>
      <c r="F13" s="170" t="s">
        <v>227</v>
      </c>
      <c r="G13" s="184">
        <f t="shared" si="0"/>
        <v>159459.13</v>
      </c>
    </row>
    <row r="14" spans="1:7" ht="24">
      <c r="A14" s="170" t="s">
        <v>234</v>
      </c>
      <c r="B14" s="184">
        <v>14736</v>
      </c>
      <c r="C14" s="170"/>
      <c r="D14" s="170"/>
      <c r="E14" s="184">
        <f t="shared" si="0"/>
        <v>14736</v>
      </c>
      <c r="F14" s="170" t="s">
        <v>227</v>
      </c>
      <c r="G14" s="184">
        <f t="shared" si="0"/>
        <v>14736</v>
      </c>
    </row>
    <row r="15" spans="1:7" ht="20.25" customHeight="1">
      <c r="A15" s="170" t="s">
        <v>235</v>
      </c>
      <c r="B15" s="184">
        <v>467244.97</v>
      </c>
      <c r="C15" s="184"/>
      <c r="D15" s="170"/>
      <c r="E15" s="184">
        <f t="shared" si="0"/>
        <v>467244.97</v>
      </c>
      <c r="F15" s="170" t="s">
        <v>227</v>
      </c>
      <c r="G15" s="184">
        <f t="shared" si="0"/>
        <v>467244.97</v>
      </c>
    </row>
    <row r="16" spans="1:7" ht="21.75" customHeight="1">
      <c r="A16" s="170" t="s">
        <v>236</v>
      </c>
      <c r="B16" s="184">
        <v>628000</v>
      </c>
      <c r="C16" s="184"/>
      <c r="D16" s="170"/>
      <c r="E16" s="184">
        <v>628000</v>
      </c>
      <c r="F16" s="170" t="s">
        <v>227</v>
      </c>
      <c r="G16" s="184">
        <v>628000</v>
      </c>
    </row>
    <row r="17" spans="1:7" ht="18" customHeight="1">
      <c r="A17" s="170" t="s">
        <v>237</v>
      </c>
      <c r="B17" s="184"/>
      <c r="C17" s="184"/>
      <c r="D17" s="170"/>
      <c r="E17" s="184"/>
      <c r="F17" s="170"/>
      <c r="G17" s="184">
        <f t="shared" si="0"/>
        <v>0</v>
      </c>
    </row>
    <row r="18" spans="1:7" ht="21" customHeight="1">
      <c r="A18" s="170" t="s">
        <v>238</v>
      </c>
      <c r="B18" s="184">
        <v>90000</v>
      </c>
      <c r="C18" s="184"/>
      <c r="D18" s="170"/>
      <c r="E18" s="184">
        <v>90000</v>
      </c>
      <c r="F18" s="170" t="s">
        <v>227</v>
      </c>
      <c r="G18" s="184">
        <v>90000</v>
      </c>
    </row>
    <row r="19" spans="1:7" ht="24">
      <c r="A19" s="170" t="s">
        <v>239</v>
      </c>
      <c r="B19" s="184"/>
      <c r="C19" s="184">
        <v>1879000</v>
      </c>
      <c r="D19" s="170"/>
      <c r="E19" s="184"/>
      <c r="F19" s="170" t="s">
        <v>87</v>
      </c>
      <c r="G19" s="184">
        <v>1879000</v>
      </c>
    </row>
    <row r="20" spans="1:7" ht="20.25" customHeight="1">
      <c r="A20" s="178" t="s">
        <v>240</v>
      </c>
      <c r="B20" s="185">
        <v>3450643.12</v>
      </c>
      <c r="C20" s="186">
        <f>SUM(C8:C19)</f>
        <v>1879000</v>
      </c>
      <c r="D20" s="178"/>
      <c r="E20" s="185">
        <v>5329643.12</v>
      </c>
      <c r="F20" s="178"/>
      <c r="G20" s="185">
        <v>5329643.12</v>
      </c>
    </row>
    <row r="21" spans="1:7" ht="17.25" customHeight="1">
      <c r="A21" s="178" t="s">
        <v>241</v>
      </c>
      <c r="B21" s="184"/>
      <c r="C21" s="184"/>
      <c r="D21" s="170"/>
      <c r="E21" s="184"/>
      <c r="F21" s="170"/>
      <c r="G21" s="184"/>
    </row>
    <row r="22" spans="1:7" ht="24">
      <c r="A22" s="171" t="s">
        <v>242</v>
      </c>
      <c r="B22" s="184">
        <v>4483653</v>
      </c>
      <c r="C22" s="187">
        <v>494970</v>
      </c>
      <c r="D22" s="188"/>
      <c r="E22" s="184">
        <v>4978623</v>
      </c>
      <c r="F22" s="170" t="s">
        <v>227</v>
      </c>
      <c r="G22" s="184">
        <f>SUM(E22)</f>
        <v>4978623</v>
      </c>
    </row>
    <row r="23" spans="1:9" ht="19.5" customHeight="1" thickBot="1">
      <c r="A23" s="172"/>
      <c r="B23" s="189">
        <f>SUM(B20,B22)</f>
        <v>7934296.12</v>
      </c>
      <c r="C23" s="190"/>
      <c r="D23" s="191"/>
      <c r="E23" s="192">
        <f>SUM(E20,E22)</f>
        <v>10308266.120000001</v>
      </c>
      <c r="F23" s="170"/>
      <c r="G23" s="189">
        <f>SUM(G20,G22)</f>
        <v>10308266.120000001</v>
      </c>
      <c r="I23" s="41">
        <v>0</v>
      </c>
    </row>
    <row r="24" spans="1:7" ht="12" customHeight="1" thickTop="1">
      <c r="A24" s="181"/>
      <c r="B24" s="181"/>
      <c r="C24" s="181"/>
      <c r="D24" s="181"/>
      <c r="E24" s="181"/>
      <c r="F24" s="181"/>
      <c r="G24" s="181"/>
    </row>
    <row r="25" spans="1:7" ht="24">
      <c r="A25" s="867" t="s">
        <v>250</v>
      </c>
      <c r="B25" s="867"/>
      <c r="C25" s="868" t="s">
        <v>243</v>
      </c>
      <c r="D25" s="868"/>
      <c r="E25" s="868"/>
      <c r="F25" s="868" t="s">
        <v>244</v>
      </c>
      <c r="G25" s="868"/>
    </row>
    <row r="26" spans="1:7" ht="19.5" customHeight="1">
      <c r="A26" s="867" t="s">
        <v>245</v>
      </c>
      <c r="B26" s="867"/>
      <c r="C26" s="868" t="s">
        <v>90</v>
      </c>
      <c r="D26" s="868"/>
      <c r="E26" s="868"/>
      <c r="F26" s="868" t="s">
        <v>246</v>
      </c>
      <c r="G26" s="868"/>
    </row>
    <row r="27" spans="1:7" ht="24" customHeight="1">
      <c r="A27" s="193" t="s">
        <v>247</v>
      </c>
      <c r="B27" s="194"/>
      <c r="C27" s="194" t="s">
        <v>248</v>
      </c>
      <c r="D27" s="194"/>
      <c r="E27" s="194"/>
      <c r="F27" s="194" t="s">
        <v>249</v>
      </c>
      <c r="G27" s="194"/>
    </row>
    <row r="28" spans="1:7" ht="19.5" customHeight="1">
      <c r="A28" s="862" t="s">
        <v>37</v>
      </c>
      <c r="B28" s="862"/>
      <c r="C28" s="862"/>
      <c r="D28" s="862"/>
      <c r="E28" s="862"/>
      <c r="F28" s="862"/>
      <c r="G28" s="862"/>
    </row>
    <row r="29" spans="1:7" ht="17.25" customHeight="1">
      <c r="A29" s="862" t="s">
        <v>357</v>
      </c>
      <c r="B29" s="862"/>
      <c r="C29" s="862"/>
      <c r="D29" s="862"/>
      <c r="E29" s="862"/>
      <c r="F29" s="862"/>
      <c r="G29" s="862"/>
    </row>
    <row r="30" spans="1:7" ht="20.25" customHeight="1">
      <c r="A30" s="862" t="s">
        <v>194</v>
      </c>
      <c r="B30" s="862"/>
      <c r="C30" s="862"/>
      <c r="D30" s="862"/>
      <c r="E30" s="862"/>
      <c r="F30" s="862"/>
      <c r="G30" s="862"/>
    </row>
    <row r="31" spans="1:7" ht="18" customHeight="1">
      <c r="A31" s="512" t="s">
        <v>214</v>
      </c>
      <c r="B31" s="512" t="s">
        <v>215</v>
      </c>
      <c r="C31" s="512" t="s">
        <v>216</v>
      </c>
      <c r="D31" s="512" t="s">
        <v>217</v>
      </c>
      <c r="E31" s="512" t="s">
        <v>218</v>
      </c>
      <c r="F31" s="512" t="s">
        <v>219</v>
      </c>
      <c r="G31" s="512" t="s">
        <v>220</v>
      </c>
    </row>
    <row r="32" spans="1:7" ht="16.5" customHeight="1">
      <c r="A32" s="441" t="s">
        <v>221</v>
      </c>
      <c r="B32" s="170"/>
      <c r="C32" s="170"/>
      <c r="D32" s="170"/>
      <c r="E32" s="170"/>
      <c r="F32" s="170"/>
      <c r="G32" s="170"/>
    </row>
    <row r="33" spans="1:7" ht="16.5" customHeight="1">
      <c r="A33" s="513" t="s">
        <v>222</v>
      </c>
      <c r="B33" s="183" t="s">
        <v>39</v>
      </c>
      <c r="C33" s="170"/>
      <c r="D33" s="170"/>
      <c r="E33" s="170"/>
      <c r="F33" s="513" t="s">
        <v>223</v>
      </c>
      <c r="G33" s="183" t="s">
        <v>39</v>
      </c>
    </row>
    <row r="34" spans="1:7" ht="16.5" customHeight="1">
      <c r="A34" s="513" t="s">
        <v>224</v>
      </c>
      <c r="B34" s="183" t="s">
        <v>39</v>
      </c>
      <c r="C34" s="170"/>
      <c r="D34" s="170"/>
      <c r="E34" s="170"/>
      <c r="F34" s="170" t="s">
        <v>225</v>
      </c>
      <c r="G34" s="183" t="s">
        <v>39</v>
      </c>
    </row>
    <row r="35" spans="1:7" ht="22.5" customHeight="1">
      <c r="A35" s="513" t="s">
        <v>226</v>
      </c>
      <c r="B35" s="184">
        <v>620883.42</v>
      </c>
      <c r="C35" s="170"/>
      <c r="D35" s="170"/>
      <c r="E35" s="184">
        <f>SUM(B35:D35)</f>
        <v>620883.42</v>
      </c>
      <c r="F35" s="170" t="s">
        <v>227</v>
      </c>
      <c r="G35" s="184">
        <f>SUM(D35:F35)</f>
        <v>620883.42</v>
      </c>
    </row>
    <row r="36" spans="1:7" ht="20.25" customHeight="1">
      <c r="A36" s="513" t="s">
        <v>228</v>
      </c>
      <c r="B36" s="184">
        <v>114676.6</v>
      </c>
      <c r="C36" s="170"/>
      <c r="D36" s="170"/>
      <c r="E36" s="184">
        <f aca="true" t="shared" si="1" ref="E36:E42">SUM(B36:D36)</f>
        <v>114676.6</v>
      </c>
      <c r="F36" s="170" t="s">
        <v>227</v>
      </c>
      <c r="G36" s="184">
        <f aca="true" t="shared" si="2" ref="G36:G42">SUM(D36:F36)</f>
        <v>114676.6</v>
      </c>
    </row>
    <row r="37" spans="1:7" ht="20.25" customHeight="1">
      <c r="A37" s="513" t="s">
        <v>229</v>
      </c>
      <c r="B37" s="184">
        <v>919643</v>
      </c>
      <c r="C37" s="170"/>
      <c r="D37" s="170"/>
      <c r="E37" s="184">
        <f t="shared" si="1"/>
        <v>919643</v>
      </c>
      <c r="F37" s="170" t="s">
        <v>230</v>
      </c>
      <c r="G37" s="184">
        <f t="shared" si="2"/>
        <v>919643</v>
      </c>
    </row>
    <row r="38" spans="1:7" ht="20.25" customHeight="1">
      <c r="A38" s="513" t="s">
        <v>231</v>
      </c>
      <c r="B38" s="184">
        <v>219000</v>
      </c>
      <c r="C38" s="170"/>
      <c r="D38" s="170"/>
      <c r="E38" s="184">
        <f t="shared" si="1"/>
        <v>219000</v>
      </c>
      <c r="F38" s="170" t="s">
        <v>227</v>
      </c>
      <c r="G38" s="184">
        <f t="shared" si="2"/>
        <v>219000</v>
      </c>
    </row>
    <row r="39" spans="1:7" ht="21" customHeight="1">
      <c r="A39" s="513" t="s">
        <v>232</v>
      </c>
      <c r="B39" s="184">
        <v>217000</v>
      </c>
      <c r="C39" s="170"/>
      <c r="D39" s="170"/>
      <c r="E39" s="184">
        <f t="shared" si="1"/>
        <v>217000</v>
      </c>
      <c r="F39" s="170" t="s">
        <v>227</v>
      </c>
      <c r="G39" s="184">
        <f t="shared" si="2"/>
        <v>217000</v>
      </c>
    </row>
    <row r="40" spans="1:7" ht="18" customHeight="1">
      <c r="A40" s="513" t="s">
        <v>233</v>
      </c>
      <c r="B40" s="184">
        <v>159459.13</v>
      </c>
      <c r="C40" s="170"/>
      <c r="D40" s="184">
        <v>159459.13</v>
      </c>
      <c r="E40" s="195" t="s">
        <v>39</v>
      </c>
      <c r="F40" s="170" t="s">
        <v>227</v>
      </c>
      <c r="G40" s="195" t="s">
        <v>39</v>
      </c>
    </row>
    <row r="41" spans="1:7" ht="18.75" customHeight="1">
      <c r="A41" s="513" t="s">
        <v>234</v>
      </c>
      <c r="B41" s="184">
        <v>14736</v>
      </c>
      <c r="C41" s="170"/>
      <c r="D41" s="170"/>
      <c r="E41" s="184">
        <f t="shared" si="1"/>
        <v>14736</v>
      </c>
      <c r="F41" s="170" t="s">
        <v>227</v>
      </c>
      <c r="G41" s="184">
        <f t="shared" si="2"/>
        <v>14736</v>
      </c>
    </row>
    <row r="42" spans="1:7" ht="19.5" customHeight="1">
      <c r="A42" s="513" t="s">
        <v>235</v>
      </c>
      <c r="B42" s="184">
        <v>467244.97</v>
      </c>
      <c r="C42" s="184"/>
      <c r="D42" s="170"/>
      <c r="E42" s="184">
        <f t="shared" si="1"/>
        <v>467244.97</v>
      </c>
      <c r="F42" s="170" t="s">
        <v>227</v>
      </c>
      <c r="G42" s="184">
        <f t="shared" si="2"/>
        <v>467244.97</v>
      </c>
    </row>
    <row r="43" spans="1:7" ht="18" customHeight="1">
      <c r="A43" s="513" t="s">
        <v>236</v>
      </c>
      <c r="B43" s="184">
        <v>628000</v>
      </c>
      <c r="C43" s="184"/>
      <c r="D43" s="170"/>
      <c r="E43" s="184">
        <v>628000</v>
      </c>
      <c r="F43" s="170" t="s">
        <v>227</v>
      </c>
      <c r="G43" s="184">
        <v>628000</v>
      </c>
    </row>
    <row r="44" spans="1:7" ht="16.5" customHeight="1">
      <c r="A44" s="513" t="s">
        <v>237</v>
      </c>
      <c r="B44" s="184"/>
      <c r="C44" s="184"/>
      <c r="D44" s="170"/>
      <c r="E44" s="184"/>
      <c r="F44" s="170"/>
      <c r="G44" s="184">
        <f>SUM(D44:F44)</f>
        <v>0</v>
      </c>
    </row>
    <row r="45" spans="1:7" ht="24">
      <c r="A45" s="513" t="s">
        <v>238</v>
      </c>
      <c r="B45" s="184">
        <v>90000</v>
      </c>
      <c r="C45" s="184"/>
      <c r="D45" s="170"/>
      <c r="E45" s="184">
        <v>90000</v>
      </c>
      <c r="F45" s="170" t="s">
        <v>227</v>
      </c>
      <c r="G45" s="184">
        <v>90000</v>
      </c>
    </row>
    <row r="46" spans="1:7" ht="24">
      <c r="A46" s="513" t="s">
        <v>239</v>
      </c>
      <c r="B46" s="184">
        <v>1879000</v>
      </c>
      <c r="C46" s="184">
        <v>1879000</v>
      </c>
      <c r="D46" s="170"/>
      <c r="E46" s="184">
        <v>1879000</v>
      </c>
      <c r="F46" s="170" t="s">
        <v>87</v>
      </c>
      <c r="G46" s="184">
        <v>1879000</v>
      </c>
    </row>
    <row r="47" spans="1:7" ht="24">
      <c r="A47" s="513" t="s">
        <v>337</v>
      </c>
      <c r="B47" s="184">
        <v>92500</v>
      </c>
      <c r="C47" s="184">
        <v>92500</v>
      </c>
      <c r="D47" s="170"/>
      <c r="E47" s="184">
        <f>SUM(B47:D47)</f>
        <v>185000</v>
      </c>
      <c r="F47" s="170" t="s">
        <v>227</v>
      </c>
      <c r="G47" s="184">
        <v>92500</v>
      </c>
    </row>
    <row r="48" spans="1:7" ht="24">
      <c r="A48" s="513" t="s">
        <v>338</v>
      </c>
      <c r="B48" s="184">
        <v>88700</v>
      </c>
      <c r="C48" s="184">
        <v>88700</v>
      </c>
      <c r="D48" s="171"/>
      <c r="E48" s="187">
        <f>SUM(B48:D48)</f>
        <v>177400</v>
      </c>
      <c r="F48" s="170" t="s">
        <v>227</v>
      </c>
      <c r="G48" s="184">
        <v>88700</v>
      </c>
    </row>
    <row r="49" spans="1:7" ht="24">
      <c r="A49" s="441" t="s">
        <v>240</v>
      </c>
      <c r="B49" s="185">
        <v>3450643.12</v>
      </c>
      <c r="C49" s="186">
        <f>SUM(C35:C48)</f>
        <v>2060200</v>
      </c>
      <c r="D49" s="185">
        <f>SUM(D35:D48)</f>
        <v>159459.13</v>
      </c>
      <c r="E49" s="196">
        <f>B49+C49-D49</f>
        <v>5351383.99</v>
      </c>
      <c r="F49" s="178"/>
      <c r="G49" s="185">
        <f>SUM(E49:F49)</f>
        <v>5351383.99</v>
      </c>
    </row>
    <row r="50" spans="1:7" ht="16.5" customHeight="1">
      <c r="A50" s="441" t="s">
        <v>241</v>
      </c>
      <c r="B50" s="184"/>
      <c r="C50" s="184"/>
      <c r="D50" s="170"/>
      <c r="E50" s="184"/>
      <c r="F50" s="170"/>
      <c r="G50" s="184"/>
    </row>
    <row r="51" spans="1:7" ht="18.75" customHeight="1">
      <c r="A51" s="442" t="s">
        <v>242</v>
      </c>
      <c r="B51" s="184">
        <v>4483653</v>
      </c>
      <c r="C51" s="187">
        <v>293100</v>
      </c>
      <c r="D51" s="188"/>
      <c r="E51" s="184">
        <v>4776753</v>
      </c>
      <c r="F51" s="170" t="s">
        <v>227</v>
      </c>
      <c r="G51" s="184">
        <f>SUM(E51)</f>
        <v>4776753</v>
      </c>
    </row>
    <row r="52" spans="1:7" ht="21" customHeight="1" thickBot="1">
      <c r="A52" s="172"/>
      <c r="B52" s="189">
        <f>SUM(B49,B51)</f>
        <v>7934296.12</v>
      </c>
      <c r="C52" s="190"/>
      <c r="D52" s="191"/>
      <c r="E52" s="192">
        <f>SUM(E49,E51)</f>
        <v>10128136.99</v>
      </c>
      <c r="F52" s="170"/>
      <c r="G52" s="189">
        <f>SUM(G49,G51)</f>
        <v>10128136.99</v>
      </c>
    </row>
    <row r="53" spans="1:7" ht="19.5" customHeight="1" thickTop="1">
      <c r="A53" s="181"/>
      <c r="B53" s="181"/>
      <c r="C53" s="181"/>
      <c r="D53" s="181"/>
      <c r="E53" s="181"/>
      <c r="F53" s="181"/>
      <c r="G53" s="181"/>
    </row>
    <row r="54" spans="1:7" s="495" customFormat="1" ht="18.75" customHeight="1">
      <c r="A54" s="869" t="s">
        <v>250</v>
      </c>
      <c r="B54" s="869"/>
      <c r="C54" s="870" t="s">
        <v>243</v>
      </c>
      <c r="D54" s="870"/>
      <c r="E54" s="870"/>
      <c r="F54" s="870" t="s">
        <v>244</v>
      </c>
      <c r="G54" s="870"/>
    </row>
    <row r="55" spans="1:7" ht="21" customHeight="1">
      <c r="A55" s="867" t="s">
        <v>336</v>
      </c>
      <c r="B55" s="867"/>
      <c r="C55" s="868" t="s">
        <v>90</v>
      </c>
      <c r="D55" s="868"/>
      <c r="E55" s="868"/>
      <c r="F55" s="868" t="s">
        <v>246</v>
      </c>
      <c r="G55" s="868"/>
    </row>
    <row r="56" spans="1:7" ht="24" customHeight="1">
      <c r="A56" s="193" t="s">
        <v>341</v>
      </c>
      <c r="B56" s="194"/>
      <c r="C56" s="194" t="s">
        <v>248</v>
      </c>
      <c r="D56" s="194"/>
      <c r="E56" s="194"/>
      <c r="F56" s="194" t="s">
        <v>249</v>
      </c>
      <c r="G56" s="194"/>
    </row>
    <row r="57" spans="1:7" s="568" customFormat="1" ht="15" customHeight="1">
      <c r="A57" s="871" t="s">
        <v>37</v>
      </c>
      <c r="B57" s="871"/>
      <c r="C57" s="871"/>
      <c r="D57" s="871"/>
      <c r="E57" s="871"/>
      <c r="F57" s="871"/>
      <c r="G57" s="871"/>
    </row>
    <row r="58" spans="1:7" s="568" customFormat="1" ht="14.25" customHeight="1">
      <c r="A58" s="871" t="s">
        <v>213</v>
      </c>
      <c r="B58" s="871"/>
      <c r="C58" s="871"/>
      <c r="D58" s="871"/>
      <c r="E58" s="871"/>
      <c r="F58" s="871"/>
      <c r="G58" s="871"/>
    </row>
    <row r="59" spans="1:7" s="568" customFormat="1" ht="13.5" customHeight="1">
      <c r="A59" s="872" t="s">
        <v>832</v>
      </c>
      <c r="B59" s="872"/>
      <c r="C59" s="872"/>
      <c r="D59" s="872"/>
      <c r="E59" s="872"/>
      <c r="F59" s="872"/>
      <c r="G59" s="872"/>
    </row>
    <row r="60" spans="1:7" s="568" customFormat="1" ht="17.25" customHeight="1">
      <c r="A60" s="569" t="s">
        <v>214</v>
      </c>
      <c r="B60" s="569" t="s">
        <v>215</v>
      </c>
      <c r="C60" s="569" t="s">
        <v>216</v>
      </c>
      <c r="D60" s="569" t="s">
        <v>217</v>
      </c>
      <c r="E60" s="569" t="s">
        <v>218</v>
      </c>
      <c r="F60" s="569" t="s">
        <v>219</v>
      </c>
      <c r="G60" s="569" t="s">
        <v>220</v>
      </c>
    </row>
    <row r="61" spans="1:7" s="568" customFormat="1" ht="13.5" customHeight="1">
      <c r="A61" s="566" t="s">
        <v>221</v>
      </c>
      <c r="B61" s="567"/>
      <c r="C61" s="567"/>
      <c r="D61" s="567"/>
      <c r="E61" s="567"/>
      <c r="F61" s="567"/>
      <c r="G61" s="567"/>
    </row>
    <row r="62" spans="1:7" s="568" customFormat="1" ht="17.25" customHeight="1">
      <c r="A62" s="567" t="s">
        <v>222</v>
      </c>
      <c r="B62" s="570" t="s">
        <v>39</v>
      </c>
      <c r="C62" s="567"/>
      <c r="D62" s="567"/>
      <c r="E62" s="567"/>
      <c r="F62" s="567" t="s">
        <v>223</v>
      </c>
      <c r="G62" s="570" t="s">
        <v>39</v>
      </c>
    </row>
    <row r="63" spans="1:7" s="568" customFormat="1" ht="15.75" customHeight="1">
      <c r="A63" s="567" t="s">
        <v>224</v>
      </c>
      <c r="B63" s="570" t="s">
        <v>39</v>
      </c>
      <c r="C63" s="567"/>
      <c r="D63" s="567"/>
      <c r="E63" s="567"/>
      <c r="F63" s="567" t="s">
        <v>225</v>
      </c>
      <c r="G63" s="570" t="s">
        <v>39</v>
      </c>
    </row>
    <row r="64" spans="1:7" s="568" customFormat="1" ht="17.25" customHeight="1">
      <c r="A64" s="567" t="s">
        <v>226</v>
      </c>
      <c r="B64" s="571">
        <v>620883.42</v>
      </c>
      <c r="C64" s="567"/>
      <c r="D64" s="567"/>
      <c r="E64" s="571">
        <f>SUM(B64:D64)</f>
        <v>620883.42</v>
      </c>
      <c r="F64" s="567" t="s">
        <v>227</v>
      </c>
      <c r="G64" s="571">
        <f>SUM(D64:F64)</f>
        <v>620883.42</v>
      </c>
    </row>
    <row r="65" spans="1:7" s="568" customFormat="1" ht="16.5" customHeight="1">
      <c r="A65" s="567" t="s">
        <v>228</v>
      </c>
      <c r="B65" s="571">
        <v>114676.6</v>
      </c>
      <c r="C65" s="567"/>
      <c r="D65" s="567"/>
      <c r="E65" s="571">
        <f aca="true" t="shared" si="3" ref="E65:E70">SUM(B65:D65)</f>
        <v>114676.6</v>
      </c>
      <c r="F65" s="567" t="s">
        <v>227</v>
      </c>
      <c r="G65" s="571">
        <f aca="true" t="shared" si="4" ref="G65:G70">SUM(D65:F65)</f>
        <v>114676.6</v>
      </c>
    </row>
    <row r="66" spans="1:7" s="568" customFormat="1" ht="16.5" customHeight="1">
      <c r="A66" s="567" t="s">
        <v>229</v>
      </c>
      <c r="B66" s="571">
        <v>919643</v>
      </c>
      <c r="C66" s="567"/>
      <c r="D66" s="567"/>
      <c r="E66" s="571">
        <f t="shared" si="3"/>
        <v>919643</v>
      </c>
      <c r="F66" s="567" t="s">
        <v>230</v>
      </c>
      <c r="G66" s="571">
        <f t="shared" si="4"/>
        <v>919643</v>
      </c>
    </row>
    <row r="67" spans="1:7" s="568" customFormat="1" ht="17.25" customHeight="1">
      <c r="A67" s="567" t="s">
        <v>231</v>
      </c>
      <c r="B67" s="571">
        <v>219000</v>
      </c>
      <c r="C67" s="567"/>
      <c r="D67" s="567"/>
      <c r="E67" s="571">
        <f t="shared" si="3"/>
        <v>219000</v>
      </c>
      <c r="F67" s="567" t="s">
        <v>227</v>
      </c>
      <c r="G67" s="571">
        <f t="shared" si="4"/>
        <v>219000</v>
      </c>
    </row>
    <row r="68" spans="1:7" s="568" customFormat="1" ht="17.25" customHeight="1">
      <c r="A68" s="567" t="s">
        <v>232</v>
      </c>
      <c r="B68" s="571">
        <v>217000</v>
      </c>
      <c r="C68" s="567"/>
      <c r="D68" s="567"/>
      <c r="E68" s="571">
        <f t="shared" si="3"/>
        <v>217000</v>
      </c>
      <c r="F68" s="567" t="s">
        <v>227</v>
      </c>
      <c r="G68" s="571">
        <f t="shared" si="4"/>
        <v>217000</v>
      </c>
    </row>
    <row r="69" spans="1:7" s="568" customFormat="1" ht="15.75" customHeight="1">
      <c r="A69" s="567" t="s">
        <v>234</v>
      </c>
      <c r="B69" s="571">
        <v>14736</v>
      </c>
      <c r="C69" s="567"/>
      <c r="D69" s="567"/>
      <c r="E69" s="571">
        <f t="shared" si="3"/>
        <v>14736</v>
      </c>
      <c r="F69" s="567" t="s">
        <v>227</v>
      </c>
      <c r="G69" s="571">
        <f t="shared" si="4"/>
        <v>14736</v>
      </c>
    </row>
    <row r="70" spans="1:7" s="568" customFormat="1" ht="17.25" customHeight="1">
      <c r="A70" s="567" t="s">
        <v>235</v>
      </c>
      <c r="B70" s="571">
        <v>467244.97</v>
      </c>
      <c r="C70" s="571"/>
      <c r="D70" s="567"/>
      <c r="E70" s="571">
        <f t="shared" si="3"/>
        <v>467244.97</v>
      </c>
      <c r="F70" s="567" t="s">
        <v>227</v>
      </c>
      <c r="G70" s="571">
        <f t="shared" si="4"/>
        <v>467244.97</v>
      </c>
    </row>
    <row r="71" spans="1:7" s="568" customFormat="1" ht="15.75" customHeight="1">
      <c r="A71" s="567" t="s">
        <v>342</v>
      </c>
      <c r="B71" s="571">
        <v>628000</v>
      </c>
      <c r="C71" s="571"/>
      <c r="D71" s="567"/>
      <c r="E71" s="571">
        <v>628000</v>
      </c>
      <c r="F71" s="567" t="s">
        <v>227</v>
      </c>
      <c r="G71" s="571">
        <v>628000</v>
      </c>
    </row>
    <row r="72" spans="1:7" s="568" customFormat="1" ht="15.75" customHeight="1">
      <c r="A72" s="567" t="s">
        <v>238</v>
      </c>
      <c r="B72" s="571">
        <v>90000</v>
      </c>
      <c r="C72" s="571"/>
      <c r="D72" s="567"/>
      <c r="E72" s="571">
        <v>90000</v>
      </c>
      <c r="F72" s="567" t="s">
        <v>227</v>
      </c>
      <c r="G72" s="571">
        <v>90000</v>
      </c>
    </row>
    <row r="73" spans="1:7" s="568" customFormat="1" ht="16.5" customHeight="1">
      <c r="A73" s="567" t="s">
        <v>239</v>
      </c>
      <c r="B73" s="571">
        <v>1879000</v>
      </c>
      <c r="C73" s="571"/>
      <c r="D73" s="567"/>
      <c r="E73" s="571">
        <f>SUM(B73:D73)</f>
        <v>1879000</v>
      </c>
      <c r="F73" s="567" t="s">
        <v>87</v>
      </c>
      <c r="G73" s="571">
        <v>1879000</v>
      </c>
    </row>
    <row r="74" spans="1:7" s="568" customFormat="1" ht="15.75" customHeight="1">
      <c r="A74" s="567" t="s">
        <v>337</v>
      </c>
      <c r="B74" s="571">
        <v>92500</v>
      </c>
      <c r="C74" s="571"/>
      <c r="D74" s="567"/>
      <c r="E74" s="571">
        <f>SUM(B74:D74)</f>
        <v>92500</v>
      </c>
      <c r="F74" s="567" t="s">
        <v>227</v>
      </c>
      <c r="G74" s="571">
        <v>92500</v>
      </c>
    </row>
    <row r="75" spans="1:7" s="568" customFormat="1" ht="16.5" customHeight="1">
      <c r="A75" s="567" t="s">
        <v>338</v>
      </c>
      <c r="B75" s="571">
        <v>88700</v>
      </c>
      <c r="C75" s="571"/>
      <c r="D75" s="567"/>
      <c r="E75" s="571">
        <f>SUM(B75:D75)</f>
        <v>88700</v>
      </c>
      <c r="F75" s="567" t="s">
        <v>227</v>
      </c>
      <c r="G75" s="571">
        <v>88700</v>
      </c>
    </row>
    <row r="76" spans="1:7" s="568" customFormat="1" ht="15" customHeight="1">
      <c r="A76" s="567" t="s">
        <v>358</v>
      </c>
      <c r="B76" s="571">
        <v>190000</v>
      </c>
      <c r="C76" s="571"/>
      <c r="D76" s="567"/>
      <c r="E76" s="571">
        <v>190000</v>
      </c>
      <c r="F76" s="567" t="s">
        <v>227</v>
      </c>
      <c r="G76" s="571">
        <v>190000</v>
      </c>
    </row>
    <row r="77" spans="1:7" s="568" customFormat="1" ht="16.5" customHeight="1">
      <c r="A77" s="567"/>
      <c r="B77" s="571"/>
      <c r="C77" s="571"/>
      <c r="D77" s="572"/>
      <c r="E77" s="573"/>
      <c r="F77" s="567"/>
      <c r="G77" s="573"/>
    </row>
    <row r="78" spans="1:7" s="568" customFormat="1" ht="16.5" customHeight="1">
      <c r="A78" s="566" t="s">
        <v>240</v>
      </c>
      <c r="B78" s="574">
        <f>SUM(B64:B77)</f>
        <v>5541383.99</v>
      </c>
      <c r="C78" s="575">
        <f>SUM(C64:C77)</f>
        <v>0</v>
      </c>
      <c r="D78" s="574"/>
      <c r="E78" s="574">
        <f>B78+C78-D78</f>
        <v>5541383.99</v>
      </c>
      <c r="F78" s="576"/>
      <c r="G78" s="574">
        <f>SUM(E78)</f>
        <v>5541383.99</v>
      </c>
    </row>
    <row r="79" spans="1:7" s="568" customFormat="1" ht="15.75" customHeight="1">
      <c r="A79" s="566" t="s">
        <v>241</v>
      </c>
      <c r="B79" s="571"/>
      <c r="C79" s="571"/>
      <c r="D79" s="567"/>
      <c r="E79" s="571"/>
      <c r="F79" s="567"/>
      <c r="G79" s="571"/>
    </row>
    <row r="80" spans="1:7" s="568" customFormat="1" ht="15.75" customHeight="1">
      <c r="A80" s="567" t="s">
        <v>875</v>
      </c>
      <c r="B80" s="571">
        <v>565820</v>
      </c>
      <c r="C80" s="571">
        <v>30500</v>
      </c>
      <c r="D80" s="571">
        <v>7200</v>
      </c>
      <c r="E80" s="587">
        <f aca="true" t="shared" si="5" ref="E80:E89">B80+C80-D80</f>
        <v>589120</v>
      </c>
      <c r="F80" s="567"/>
      <c r="G80" s="587">
        <f aca="true" t="shared" si="6" ref="G80:G89">SUM(E80)</f>
        <v>589120</v>
      </c>
    </row>
    <row r="81" spans="1:7" s="568" customFormat="1" ht="15.75" customHeight="1">
      <c r="A81" s="567" t="s">
        <v>876</v>
      </c>
      <c r="B81" s="571">
        <v>1651037</v>
      </c>
      <c r="C81" s="571">
        <v>135900</v>
      </c>
      <c r="D81" s="571">
        <v>60970</v>
      </c>
      <c r="E81" s="587">
        <f t="shared" si="5"/>
        <v>1725967</v>
      </c>
      <c r="F81" s="567"/>
      <c r="G81" s="587">
        <f t="shared" si="6"/>
        <v>1725967</v>
      </c>
    </row>
    <row r="82" spans="1:7" s="568" customFormat="1" ht="15.75" customHeight="1">
      <c r="A82" s="567" t="s">
        <v>877</v>
      </c>
      <c r="B82" s="571">
        <v>219165</v>
      </c>
      <c r="C82" s="571"/>
      <c r="D82" s="567"/>
      <c r="E82" s="587">
        <f t="shared" si="5"/>
        <v>219165</v>
      </c>
      <c r="F82" s="567"/>
      <c r="G82" s="587">
        <f t="shared" si="6"/>
        <v>219165</v>
      </c>
    </row>
    <row r="83" spans="1:7" s="568" customFormat="1" ht="15.75" customHeight="1">
      <c r="A83" s="567" t="s">
        <v>878</v>
      </c>
      <c r="B83" s="571">
        <v>80200</v>
      </c>
      <c r="C83" s="571"/>
      <c r="D83" s="571">
        <v>7200</v>
      </c>
      <c r="E83" s="587">
        <f t="shared" si="5"/>
        <v>73000</v>
      </c>
      <c r="F83" s="567"/>
      <c r="G83" s="587">
        <f t="shared" si="6"/>
        <v>73000</v>
      </c>
    </row>
    <row r="84" spans="1:7" s="568" customFormat="1" ht="15.75" customHeight="1">
      <c r="A84" s="567" t="s">
        <v>879</v>
      </c>
      <c r="B84" s="571">
        <v>86500</v>
      </c>
      <c r="C84" s="571"/>
      <c r="D84" s="567"/>
      <c r="E84" s="587">
        <f t="shared" si="5"/>
        <v>86500</v>
      </c>
      <c r="F84" s="567"/>
      <c r="G84" s="587">
        <f t="shared" si="6"/>
        <v>86500</v>
      </c>
    </row>
    <row r="85" spans="1:7" s="568" customFormat="1" ht="15.75" customHeight="1">
      <c r="A85" s="567" t="s">
        <v>880</v>
      </c>
      <c r="B85" s="571">
        <v>473560</v>
      </c>
      <c r="C85" s="571"/>
      <c r="D85" s="567"/>
      <c r="E85" s="587">
        <f t="shared" si="5"/>
        <v>473560</v>
      </c>
      <c r="F85" s="567"/>
      <c r="G85" s="587">
        <f t="shared" si="6"/>
        <v>473560</v>
      </c>
    </row>
    <row r="86" spans="1:7" s="568" customFormat="1" ht="15.75" customHeight="1">
      <c r="A86" s="567" t="s">
        <v>884</v>
      </c>
      <c r="B86" s="571">
        <v>99450</v>
      </c>
      <c r="C86" s="571"/>
      <c r="D86" s="567"/>
      <c r="E86" s="587">
        <f t="shared" si="5"/>
        <v>99450</v>
      </c>
      <c r="F86" s="567"/>
      <c r="G86" s="587">
        <f t="shared" si="6"/>
        <v>99450</v>
      </c>
    </row>
    <row r="87" spans="1:7" s="568" customFormat="1" ht="15.75" customHeight="1">
      <c r="A87" s="567" t="s">
        <v>881</v>
      </c>
      <c r="B87" s="571">
        <v>18700</v>
      </c>
      <c r="C87" s="571">
        <v>38500</v>
      </c>
      <c r="D87" s="571">
        <v>18700</v>
      </c>
      <c r="E87" s="587">
        <f t="shared" si="5"/>
        <v>38500</v>
      </c>
      <c r="F87" s="567"/>
      <c r="G87" s="587">
        <f t="shared" si="6"/>
        <v>38500</v>
      </c>
    </row>
    <row r="88" spans="1:7" s="568" customFormat="1" ht="15.75" customHeight="1">
      <c r="A88" s="567" t="s">
        <v>882</v>
      </c>
      <c r="B88" s="571">
        <v>3262400</v>
      </c>
      <c r="C88" s="571"/>
      <c r="D88" s="567"/>
      <c r="E88" s="587">
        <f t="shared" si="5"/>
        <v>3262400</v>
      </c>
      <c r="F88" s="567"/>
      <c r="G88" s="587">
        <f t="shared" si="6"/>
        <v>3262400</v>
      </c>
    </row>
    <row r="89" spans="1:7" s="568" customFormat="1" ht="15.75" customHeight="1">
      <c r="A89" s="567" t="s">
        <v>883</v>
      </c>
      <c r="B89" s="571">
        <v>169000</v>
      </c>
      <c r="C89" s="571"/>
      <c r="D89" s="567"/>
      <c r="E89" s="587">
        <f t="shared" si="5"/>
        <v>169000</v>
      </c>
      <c r="F89" s="567"/>
      <c r="G89" s="587">
        <f t="shared" si="6"/>
        <v>169000</v>
      </c>
    </row>
    <row r="90" spans="1:7" s="568" customFormat="1" ht="15.75" customHeight="1">
      <c r="A90" s="566"/>
      <c r="B90" s="571"/>
      <c r="C90" s="571"/>
      <c r="D90" s="567"/>
      <c r="E90" s="571"/>
      <c r="F90" s="567"/>
      <c r="G90" s="587"/>
    </row>
    <row r="91" spans="1:7" s="568" customFormat="1" ht="15" customHeight="1">
      <c r="A91" s="588" t="s">
        <v>885</v>
      </c>
      <c r="B91" s="577">
        <v>6625832</v>
      </c>
      <c r="C91" s="578">
        <f>SUM(C80:C90)</f>
        <v>204900</v>
      </c>
      <c r="D91" s="579">
        <f>SUM(D80:D90)</f>
        <v>94070</v>
      </c>
      <c r="E91" s="577">
        <f>SUM(E80:E90)</f>
        <v>6736662</v>
      </c>
      <c r="F91" s="580" t="s">
        <v>227</v>
      </c>
      <c r="G91" s="577">
        <f>SUM(E91)</f>
        <v>6736662</v>
      </c>
    </row>
    <row r="92" spans="1:7" s="568" customFormat="1" ht="24.75" thickBot="1">
      <c r="A92" s="581" t="s">
        <v>662</v>
      </c>
      <c r="B92" s="582">
        <f>SUM(B78,B91)</f>
        <v>12167215.99</v>
      </c>
      <c r="C92" s="583"/>
      <c r="D92" s="584"/>
      <c r="E92" s="585">
        <f>SUM(E78,E91)</f>
        <v>12278045.99</v>
      </c>
      <c r="F92" s="586"/>
      <c r="G92" s="582">
        <f>SUM(G78,G91)</f>
        <v>12278045.99</v>
      </c>
    </row>
    <row r="93" spans="1:7" ht="12.75" customHeight="1" thickTop="1">
      <c r="A93" s="247"/>
      <c r="B93" s="247"/>
      <c r="C93" s="247"/>
      <c r="D93" s="247"/>
      <c r="E93" s="247"/>
      <c r="F93" s="247"/>
      <c r="G93" s="247"/>
    </row>
    <row r="94" spans="1:7" ht="18" customHeight="1">
      <c r="A94" s="867"/>
      <c r="B94" s="867"/>
      <c r="C94" s="868"/>
      <c r="D94" s="868"/>
      <c r="E94" s="868"/>
      <c r="F94" s="868"/>
      <c r="G94" s="868"/>
    </row>
    <row r="95" spans="1:7" ht="18.75" customHeight="1">
      <c r="A95" s="867"/>
      <c r="B95" s="867"/>
      <c r="C95" s="868"/>
      <c r="D95" s="868"/>
      <c r="E95" s="868"/>
      <c r="F95" s="868"/>
      <c r="G95" s="868"/>
    </row>
    <row r="96" spans="1:7" ht="24">
      <c r="A96" s="193"/>
      <c r="B96" s="194"/>
      <c r="C96" s="194"/>
      <c r="D96" s="194"/>
      <c r="E96" s="194"/>
      <c r="F96" s="194"/>
      <c r="G96" s="194"/>
    </row>
    <row r="97" spans="1:9" ht="24">
      <c r="A97" s="247" t="s">
        <v>875</v>
      </c>
      <c r="B97" s="340">
        <v>20000</v>
      </c>
      <c r="C97" s="340">
        <v>83500</v>
      </c>
      <c r="D97" s="340">
        <v>74000</v>
      </c>
      <c r="E97" s="340">
        <v>10000</v>
      </c>
      <c r="F97" s="340">
        <v>386620</v>
      </c>
      <c r="G97" s="340">
        <v>15000</v>
      </c>
      <c r="H97" s="340"/>
      <c r="I97" s="565">
        <f aca="true" t="shared" si="7" ref="I97:I106">SUM(B97:H97)</f>
        <v>589120</v>
      </c>
    </row>
    <row r="98" spans="1:9" ht="24">
      <c r="A98" s="247" t="s">
        <v>876</v>
      </c>
      <c r="B98" s="340">
        <v>66825</v>
      </c>
      <c r="C98" s="340">
        <v>108300</v>
      </c>
      <c r="D98" s="340">
        <v>91240</v>
      </c>
      <c r="E98" s="340">
        <v>40000</v>
      </c>
      <c r="F98" s="340">
        <v>1374602</v>
      </c>
      <c r="G98" s="340">
        <v>38000</v>
      </c>
      <c r="H98" s="340">
        <v>7000</v>
      </c>
      <c r="I98" s="565">
        <f t="shared" si="7"/>
        <v>1725967</v>
      </c>
    </row>
    <row r="99" spans="1:9" ht="24">
      <c r="A99" s="247" t="s">
        <v>877</v>
      </c>
      <c r="B99" s="340">
        <v>42000</v>
      </c>
      <c r="C99" s="340">
        <v>70000</v>
      </c>
      <c r="D99" s="340">
        <v>107165</v>
      </c>
      <c r="E99" s="340"/>
      <c r="F99" s="340"/>
      <c r="G99" s="340"/>
      <c r="H99" s="340"/>
      <c r="I99" s="565">
        <f t="shared" si="7"/>
        <v>219165</v>
      </c>
    </row>
    <row r="100" spans="1:9" ht="24">
      <c r="A100" s="247" t="s">
        <v>878</v>
      </c>
      <c r="B100" s="340">
        <v>9500</v>
      </c>
      <c r="C100" s="340">
        <v>63500</v>
      </c>
      <c r="D100" s="340"/>
      <c r="E100" s="340"/>
      <c r="F100" s="340"/>
      <c r="G100" s="340"/>
      <c r="H100" s="340"/>
      <c r="I100" s="565">
        <f t="shared" si="7"/>
        <v>73000</v>
      </c>
    </row>
    <row r="101" spans="1:9" ht="24">
      <c r="A101" s="247" t="s">
        <v>879</v>
      </c>
      <c r="B101" s="340">
        <v>86500</v>
      </c>
      <c r="C101" s="340"/>
      <c r="D101" s="340"/>
      <c r="E101" s="340"/>
      <c r="F101" s="340"/>
      <c r="G101" s="340"/>
      <c r="H101" s="340"/>
      <c r="I101" s="565">
        <f t="shared" si="7"/>
        <v>86500</v>
      </c>
    </row>
    <row r="102" spans="1:9" ht="24">
      <c r="A102" s="247" t="s">
        <v>880</v>
      </c>
      <c r="B102" s="340">
        <v>28000</v>
      </c>
      <c r="C102" s="340">
        <v>24760</v>
      </c>
      <c r="D102" s="340">
        <v>420800</v>
      </c>
      <c r="E102" s="340"/>
      <c r="F102" s="340"/>
      <c r="G102" s="340"/>
      <c r="H102" s="340"/>
      <c r="I102" s="565">
        <f t="shared" si="7"/>
        <v>473560</v>
      </c>
    </row>
    <row r="103" spans="1:9" ht="24">
      <c r="A103" s="247" t="s">
        <v>884</v>
      </c>
      <c r="B103" s="340">
        <v>36800</v>
      </c>
      <c r="C103" s="340">
        <v>62650</v>
      </c>
      <c r="D103" s="340"/>
      <c r="E103" s="340"/>
      <c r="F103" s="340"/>
      <c r="G103" s="340"/>
      <c r="H103" s="340"/>
      <c r="I103" s="565">
        <f t="shared" si="7"/>
        <v>99450</v>
      </c>
    </row>
    <row r="104" spans="1:9" ht="24">
      <c r="A104" s="247" t="s">
        <v>881</v>
      </c>
      <c r="B104" s="340">
        <v>19000</v>
      </c>
      <c r="C104" s="340">
        <v>19500</v>
      </c>
      <c r="D104" s="340"/>
      <c r="E104" s="340"/>
      <c r="F104" s="340"/>
      <c r="G104" s="340"/>
      <c r="H104" s="340"/>
      <c r="I104" s="565">
        <f t="shared" si="7"/>
        <v>38500</v>
      </c>
    </row>
    <row r="105" spans="1:9" ht="24">
      <c r="A105" s="247" t="s">
        <v>882</v>
      </c>
      <c r="B105" s="340">
        <v>3262400</v>
      </c>
      <c r="C105" s="340"/>
      <c r="D105" s="340"/>
      <c r="E105" s="340"/>
      <c r="F105" s="340"/>
      <c r="G105" s="340"/>
      <c r="H105" s="340"/>
      <c r="I105" s="565">
        <f t="shared" si="7"/>
        <v>3262400</v>
      </c>
    </row>
    <row r="106" spans="1:9" ht="24">
      <c r="A106" s="247" t="s">
        <v>883</v>
      </c>
      <c r="B106" s="340">
        <v>169000</v>
      </c>
      <c r="C106" s="340"/>
      <c r="D106" s="340"/>
      <c r="E106" s="340"/>
      <c r="F106" s="340"/>
      <c r="G106" s="340"/>
      <c r="H106" s="340"/>
      <c r="I106" s="565">
        <f t="shared" si="7"/>
        <v>169000</v>
      </c>
    </row>
    <row r="107" ht="24">
      <c r="I107" s="565">
        <f>SUM(I97:I106)</f>
        <v>6736662</v>
      </c>
    </row>
  </sheetData>
  <sheetProtection/>
  <mergeCells count="27">
    <mergeCell ref="A95:B95"/>
    <mergeCell ref="C95:E95"/>
    <mergeCell ref="F95:G95"/>
    <mergeCell ref="A57:G57"/>
    <mergeCell ref="A58:G58"/>
    <mergeCell ref="A59:G59"/>
    <mergeCell ref="A94:B94"/>
    <mergeCell ref="C94:E94"/>
    <mergeCell ref="F94:G9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862" t="s">
        <v>251</v>
      </c>
      <c r="B1" s="862"/>
      <c r="C1" s="862"/>
      <c r="D1" s="862"/>
      <c r="E1" s="862"/>
      <c r="F1" s="862"/>
      <c r="G1" s="862"/>
      <c r="H1" s="862"/>
      <c r="I1" s="862"/>
      <c r="J1" s="862"/>
    </row>
    <row r="2" spans="1:10" ht="20.25" customHeight="1">
      <c r="A2" s="862" t="s">
        <v>37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19.5" customHeight="1">
      <c r="A3" s="880" t="s">
        <v>11</v>
      </c>
      <c r="B3" s="880" t="s">
        <v>12</v>
      </c>
      <c r="C3" s="876" t="s">
        <v>49</v>
      </c>
      <c r="D3" s="876"/>
      <c r="E3" s="876" t="s">
        <v>252</v>
      </c>
      <c r="F3" s="876"/>
      <c r="G3" s="876" t="s">
        <v>253</v>
      </c>
      <c r="H3" s="876"/>
      <c r="I3" s="876" t="s">
        <v>254</v>
      </c>
      <c r="J3" s="876"/>
    </row>
    <row r="4" spans="1:10" ht="18.75" customHeight="1">
      <c r="A4" s="873"/>
      <c r="B4" s="873"/>
      <c r="C4" s="875" t="s">
        <v>841</v>
      </c>
      <c r="D4" s="875"/>
      <c r="E4" s="877" t="s">
        <v>255</v>
      </c>
      <c r="F4" s="878"/>
      <c r="G4" s="875" t="s">
        <v>256</v>
      </c>
      <c r="H4" s="875"/>
      <c r="I4" s="875" t="s">
        <v>847</v>
      </c>
      <c r="J4" s="875"/>
    </row>
    <row r="5" spans="1:10" ht="21" customHeight="1">
      <c r="A5" s="874"/>
      <c r="B5" s="874"/>
      <c r="C5" s="514" t="s">
        <v>13</v>
      </c>
      <c r="D5" s="514" t="s">
        <v>14</v>
      </c>
      <c r="E5" s="514" t="s">
        <v>13</v>
      </c>
      <c r="F5" s="514" t="s">
        <v>14</v>
      </c>
      <c r="G5" s="514" t="s">
        <v>13</v>
      </c>
      <c r="H5" s="514" t="s">
        <v>14</v>
      </c>
      <c r="I5" s="514" t="s">
        <v>195</v>
      </c>
      <c r="J5" s="514" t="s">
        <v>257</v>
      </c>
    </row>
    <row r="6" spans="1:10" ht="24">
      <c r="A6" s="170" t="s">
        <v>258</v>
      </c>
      <c r="B6" s="201" t="s">
        <v>618</v>
      </c>
      <c r="C6" s="184">
        <v>9991291.29</v>
      </c>
      <c r="D6" s="184"/>
      <c r="E6" s="184"/>
      <c r="F6" s="184"/>
      <c r="G6" s="184"/>
      <c r="H6" s="184"/>
      <c r="I6" s="184">
        <v>9991291.29</v>
      </c>
      <c r="J6" s="170"/>
    </row>
    <row r="7" spans="1:10" ht="24">
      <c r="A7" s="170" t="s">
        <v>259</v>
      </c>
      <c r="B7" s="201" t="s">
        <v>618</v>
      </c>
      <c r="C7" s="184">
        <v>1007116.9</v>
      </c>
      <c r="D7" s="184"/>
      <c r="E7" s="184"/>
      <c r="F7" s="184"/>
      <c r="G7" s="184"/>
      <c r="H7" s="184"/>
      <c r="I7" s="184">
        <v>1007116.9</v>
      </c>
      <c r="J7" s="170"/>
    </row>
    <row r="8" spans="1:10" ht="24">
      <c r="A8" s="170" t="s">
        <v>260</v>
      </c>
      <c r="B8" s="201" t="s">
        <v>618</v>
      </c>
      <c r="C8" s="184">
        <v>4236.04</v>
      </c>
      <c r="D8" s="184"/>
      <c r="E8" s="184"/>
      <c r="F8" s="184"/>
      <c r="G8" s="184"/>
      <c r="H8" s="184"/>
      <c r="I8" s="184">
        <v>4236.04</v>
      </c>
      <c r="J8" s="170"/>
    </row>
    <row r="9" spans="1:10" ht="24">
      <c r="A9" s="170" t="s">
        <v>261</v>
      </c>
      <c r="B9" s="201" t="s">
        <v>618</v>
      </c>
      <c r="C9" s="184">
        <v>939706.78</v>
      </c>
      <c r="D9" s="184"/>
      <c r="E9" s="184"/>
      <c r="F9" s="184"/>
      <c r="G9" s="184"/>
      <c r="H9" s="184"/>
      <c r="I9" s="184">
        <v>939706.78</v>
      </c>
      <c r="J9" s="170"/>
    </row>
    <row r="10" spans="1:10" ht="24">
      <c r="A10" s="266" t="s">
        <v>262</v>
      </c>
      <c r="B10" s="201" t="s">
        <v>618</v>
      </c>
      <c r="C10" s="184">
        <v>6211852.46</v>
      </c>
      <c r="D10" s="184"/>
      <c r="E10" s="184"/>
      <c r="F10" s="184"/>
      <c r="G10" s="184"/>
      <c r="H10" s="184"/>
      <c r="I10" s="184">
        <v>6211852.46</v>
      </c>
      <c r="J10" s="170"/>
    </row>
    <row r="11" spans="1:10" ht="24">
      <c r="A11" s="266" t="s">
        <v>263</v>
      </c>
      <c r="B11" s="201" t="s">
        <v>619</v>
      </c>
      <c r="C11" s="184">
        <v>12579732.59</v>
      </c>
      <c r="D11" s="184"/>
      <c r="E11" s="184"/>
      <c r="F11" s="184"/>
      <c r="G11" s="184"/>
      <c r="H11" s="184"/>
      <c r="I11" s="184">
        <v>12579732.59</v>
      </c>
      <c r="J11" s="170" t="s">
        <v>92</v>
      </c>
    </row>
    <row r="12" spans="1:10" ht="24">
      <c r="A12" s="170" t="s">
        <v>593</v>
      </c>
      <c r="B12" s="201" t="s">
        <v>620</v>
      </c>
      <c r="C12" s="184" t="s">
        <v>39</v>
      </c>
      <c r="D12" s="184"/>
      <c r="E12" s="184" t="s">
        <v>92</v>
      </c>
      <c r="F12" s="184"/>
      <c r="G12" s="184"/>
      <c r="H12" s="184"/>
      <c r="I12" s="195" t="s">
        <v>39</v>
      </c>
      <c r="J12" s="170"/>
    </row>
    <row r="13" spans="1:10" ht="24">
      <c r="A13" s="170" t="s">
        <v>75</v>
      </c>
      <c r="B13" s="201" t="s">
        <v>621</v>
      </c>
      <c r="C13" s="184" t="s">
        <v>39</v>
      </c>
      <c r="D13" s="184"/>
      <c r="E13" s="184"/>
      <c r="F13" s="184"/>
      <c r="G13" s="184"/>
      <c r="H13" s="184"/>
      <c r="I13" s="184" t="s">
        <v>39</v>
      </c>
      <c r="J13" s="170"/>
    </row>
    <row r="14" spans="1:10" ht="24">
      <c r="A14" s="170" t="s">
        <v>109</v>
      </c>
      <c r="B14" s="201" t="s">
        <v>622</v>
      </c>
      <c r="C14" s="184">
        <v>37000</v>
      </c>
      <c r="D14" s="184"/>
      <c r="E14" s="184"/>
      <c r="F14" s="184"/>
      <c r="G14" s="184"/>
      <c r="H14" s="184"/>
      <c r="I14" s="195">
        <v>37000</v>
      </c>
      <c r="J14" s="170"/>
    </row>
    <row r="15" spans="1:10" ht="21" customHeight="1">
      <c r="A15" s="170" t="s">
        <v>24</v>
      </c>
      <c r="B15" s="201" t="s">
        <v>623</v>
      </c>
      <c r="C15" s="184">
        <v>844995</v>
      </c>
      <c r="D15" s="184"/>
      <c r="E15" s="184"/>
      <c r="F15" s="184"/>
      <c r="G15" s="184"/>
      <c r="H15" s="184">
        <v>844995</v>
      </c>
      <c r="I15" s="184"/>
      <c r="J15" s="170"/>
    </row>
    <row r="16" spans="1:10" ht="21" customHeight="1">
      <c r="A16" s="170" t="s">
        <v>819</v>
      </c>
      <c r="B16" s="201" t="s">
        <v>624</v>
      </c>
      <c r="C16" s="184">
        <v>3581444</v>
      </c>
      <c r="D16" s="184"/>
      <c r="E16" s="184"/>
      <c r="F16" s="184"/>
      <c r="G16" s="184"/>
      <c r="H16" s="184">
        <v>3581444</v>
      </c>
      <c r="I16" s="184"/>
      <c r="J16" s="170"/>
    </row>
    <row r="17" spans="1:10" ht="24">
      <c r="A17" s="170" t="s">
        <v>814</v>
      </c>
      <c r="B17" s="201"/>
      <c r="C17" s="184">
        <v>2868105</v>
      </c>
      <c r="D17" s="184"/>
      <c r="E17" s="184"/>
      <c r="F17" s="184"/>
      <c r="G17" s="184"/>
      <c r="H17" s="184">
        <v>2868105</v>
      </c>
      <c r="I17" s="184"/>
      <c r="J17" s="170"/>
    </row>
    <row r="18" spans="1:10" ht="24">
      <c r="A18" s="170" t="s">
        <v>17</v>
      </c>
      <c r="B18" s="201" t="s">
        <v>640</v>
      </c>
      <c r="C18" s="184">
        <v>180000</v>
      </c>
      <c r="D18" s="184"/>
      <c r="E18" s="184"/>
      <c r="F18" s="184"/>
      <c r="G18" s="184"/>
      <c r="H18" s="184">
        <v>180000</v>
      </c>
      <c r="I18" s="184"/>
      <c r="J18" s="170"/>
    </row>
    <row r="19" spans="1:10" ht="24">
      <c r="A19" s="170" t="s">
        <v>70</v>
      </c>
      <c r="B19" s="201" t="s">
        <v>641</v>
      </c>
      <c r="C19" s="184">
        <v>1125495</v>
      </c>
      <c r="D19" s="184"/>
      <c r="E19" s="184"/>
      <c r="F19" s="184"/>
      <c r="G19" s="184"/>
      <c r="H19" s="184">
        <v>1125495</v>
      </c>
      <c r="I19" s="184"/>
      <c r="J19" s="170"/>
    </row>
    <row r="20" spans="1:10" ht="24">
      <c r="A20" s="170" t="s">
        <v>18</v>
      </c>
      <c r="B20" s="201" t="s">
        <v>625</v>
      </c>
      <c r="C20" s="184">
        <v>689698</v>
      </c>
      <c r="D20" s="184"/>
      <c r="E20" s="184">
        <v>1639982</v>
      </c>
      <c r="F20" s="184"/>
      <c r="G20" s="184"/>
      <c r="H20" s="184">
        <v>2329680</v>
      </c>
      <c r="I20" s="184"/>
      <c r="J20" s="170"/>
    </row>
    <row r="21" spans="1:10" ht="20.25" customHeight="1">
      <c r="A21" s="170" t="s">
        <v>19</v>
      </c>
      <c r="B21" s="201" t="s">
        <v>626</v>
      </c>
      <c r="C21" s="184">
        <v>3909900.5</v>
      </c>
      <c r="D21" s="184"/>
      <c r="E21" s="184">
        <v>36000</v>
      </c>
      <c r="F21" s="184"/>
      <c r="G21" s="184"/>
      <c r="H21" s="184">
        <v>3945900.5</v>
      </c>
      <c r="I21" s="184"/>
      <c r="J21" s="170"/>
    </row>
    <row r="22" spans="1:10" ht="20.25" customHeight="1">
      <c r="A22" s="170" t="s">
        <v>20</v>
      </c>
      <c r="B22" s="201" t="s">
        <v>627</v>
      </c>
      <c r="C22" s="184">
        <v>1768551.42</v>
      </c>
      <c r="D22" s="184"/>
      <c r="E22" s="184"/>
      <c r="F22" s="184"/>
      <c r="G22" s="184"/>
      <c r="H22" s="184">
        <v>1768551.42</v>
      </c>
      <c r="I22" s="184"/>
      <c r="J22" s="170"/>
    </row>
    <row r="23" spans="1:10" ht="24">
      <c r="A23" s="170" t="s">
        <v>21</v>
      </c>
      <c r="B23" s="515" t="s">
        <v>628</v>
      </c>
      <c r="C23" s="184">
        <v>251214.91</v>
      </c>
      <c r="D23" s="516"/>
      <c r="E23" s="184"/>
      <c r="F23" s="516"/>
      <c r="G23" s="184"/>
      <c r="H23" s="184">
        <v>251214.91</v>
      </c>
      <c r="I23" s="184"/>
      <c r="J23" s="170"/>
    </row>
    <row r="24" spans="1:10" ht="19.5" customHeight="1">
      <c r="A24" s="170" t="s">
        <v>25</v>
      </c>
      <c r="B24" s="201" t="s">
        <v>629</v>
      </c>
      <c r="C24" s="184">
        <v>2358718.64</v>
      </c>
      <c r="D24" s="184"/>
      <c r="E24" s="184"/>
      <c r="F24" s="184"/>
      <c r="G24" s="184"/>
      <c r="H24" s="184">
        <v>2358718.64</v>
      </c>
      <c r="I24" s="184"/>
      <c r="J24" s="170"/>
    </row>
    <row r="25" spans="1:10" ht="21.75" customHeight="1">
      <c r="A25" s="170" t="s">
        <v>22</v>
      </c>
      <c r="B25" s="201" t="s">
        <v>630</v>
      </c>
      <c r="C25" s="184">
        <v>204900</v>
      </c>
      <c r="D25" s="184"/>
      <c r="E25" s="184"/>
      <c r="F25" s="184"/>
      <c r="G25" s="184"/>
      <c r="H25" s="184">
        <v>204900</v>
      </c>
      <c r="I25" s="184"/>
      <c r="J25" s="170"/>
    </row>
    <row r="26" spans="1:10" ht="21" customHeight="1">
      <c r="A26" s="171" t="s">
        <v>23</v>
      </c>
      <c r="B26" s="528" t="s">
        <v>631</v>
      </c>
      <c r="C26" s="187">
        <v>1478737.38</v>
      </c>
      <c r="D26" s="529"/>
      <c r="E26" s="187"/>
      <c r="F26" s="529"/>
      <c r="G26" s="530"/>
      <c r="H26" s="187">
        <v>1478737.38</v>
      </c>
      <c r="I26" s="529"/>
      <c r="J26" s="171"/>
    </row>
    <row r="27" spans="1:10" ht="24">
      <c r="A27" s="873" t="s">
        <v>11</v>
      </c>
      <c r="B27" s="517"/>
      <c r="C27" s="879" t="s">
        <v>49</v>
      </c>
      <c r="D27" s="879"/>
      <c r="E27" s="879" t="s">
        <v>252</v>
      </c>
      <c r="F27" s="879"/>
      <c r="G27" s="879" t="s">
        <v>253</v>
      </c>
      <c r="H27" s="879"/>
      <c r="I27" s="879" t="s">
        <v>254</v>
      </c>
      <c r="J27" s="879"/>
    </row>
    <row r="28" spans="1:10" ht="24">
      <c r="A28" s="873"/>
      <c r="B28" s="517" t="s">
        <v>12</v>
      </c>
      <c r="C28" s="875" t="s">
        <v>842</v>
      </c>
      <c r="D28" s="875"/>
      <c r="E28" s="875" t="s">
        <v>255</v>
      </c>
      <c r="F28" s="875"/>
      <c r="G28" s="875" t="s">
        <v>256</v>
      </c>
      <c r="H28" s="875"/>
      <c r="I28" s="875" t="s">
        <v>842</v>
      </c>
      <c r="J28" s="875"/>
    </row>
    <row r="29" spans="1:10" ht="24">
      <c r="A29" s="874"/>
      <c r="B29" s="518"/>
      <c r="C29" s="514" t="s">
        <v>13</v>
      </c>
      <c r="D29" s="514" t="s">
        <v>14</v>
      </c>
      <c r="E29" s="514" t="s">
        <v>13</v>
      </c>
      <c r="F29" s="514" t="s">
        <v>14</v>
      </c>
      <c r="G29" s="514" t="s">
        <v>13</v>
      </c>
      <c r="H29" s="514" t="s">
        <v>14</v>
      </c>
      <c r="I29" s="519" t="s">
        <v>195</v>
      </c>
      <c r="J29" s="519" t="s">
        <v>257</v>
      </c>
    </row>
    <row r="30" spans="1:10" ht="24">
      <c r="A30" s="170" t="s">
        <v>276</v>
      </c>
      <c r="B30" s="201"/>
      <c r="C30" s="184">
        <v>1369739</v>
      </c>
      <c r="D30" s="184"/>
      <c r="E30" s="184"/>
      <c r="F30" s="184"/>
      <c r="G30" s="184"/>
      <c r="H30" s="184">
        <v>1369739</v>
      </c>
      <c r="I30" s="520"/>
      <c r="J30" s="170"/>
    </row>
    <row r="31" spans="1:10" ht="24">
      <c r="A31" s="521" t="s">
        <v>306</v>
      </c>
      <c r="B31" s="522"/>
      <c r="C31" s="523">
        <v>10147963</v>
      </c>
      <c r="D31" s="524"/>
      <c r="E31" s="523"/>
      <c r="F31" s="523"/>
      <c r="G31" s="199"/>
      <c r="H31" s="523">
        <v>10147963</v>
      </c>
      <c r="I31" s="170"/>
      <c r="J31" s="184"/>
    </row>
    <row r="32" spans="1:10" ht="24">
      <c r="A32" s="170" t="s">
        <v>264</v>
      </c>
      <c r="B32" s="201" t="s">
        <v>632</v>
      </c>
      <c r="C32" s="184"/>
      <c r="D32" s="184">
        <v>35614671.32</v>
      </c>
      <c r="E32" s="184"/>
      <c r="F32" s="184"/>
      <c r="G32" s="184">
        <v>35614671.32</v>
      </c>
      <c r="H32" s="184"/>
      <c r="I32" s="184"/>
      <c r="J32" s="184"/>
    </row>
    <row r="33" spans="1:10" ht="24">
      <c r="A33" s="170" t="s">
        <v>56</v>
      </c>
      <c r="B33" s="201" t="s">
        <v>633</v>
      </c>
      <c r="C33" s="184"/>
      <c r="D33" s="184">
        <v>1203378.78</v>
      </c>
      <c r="E33" s="184"/>
      <c r="F33" s="184"/>
      <c r="G33" s="184"/>
      <c r="H33" s="184"/>
      <c r="I33" s="184"/>
      <c r="J33" s="184">
        <v>1203378.78</v>
      </c>
    </row>
    <row r="34" spans="1:10" ht="24">
      <c r="A34" s="170" t="s">
        <v>843</v>
      </c>
      <c r="B34" s="201" t="s">
        <v>634</v>
      </c>
      <c r="C34" s="184"/>
      <c r="D34" s="184"/>
      <c r="E34" s="184"/>
      <c r="F34" s="184"/>
      <c r="G34" s="184"/>
      <c r="H34" s="184"/>
      <c r="I34" s="184"/>
      <c r="J34" s="184"/>
    </row>
    <row r="35" spans="1:10" ht="24">
      <c r="A35" s="170" t="s">
        <v>617</v>
      </c>
      <c r="B35" s="201" t="s">
        <v>635</v>
      </c>
      <c r="C35" s="184"/>
      <c r="D35" s="523"/>
      <c r="E35" s="184"/>
      <c r="F35" s="184"/>
      <c r="G35" s="184"/>
      <c r="H35" s="184"/>
      <c r="I35" s="184"/>
      <c r="J35" s="184"/>
    </row>
    <row r="36" spans="1:10" ht="24">
      <c r="A36" s="170" t="s">
        <v>845</v>
      </c>
      <c r="B36" s="201" t="s">
        <v>636</v>
      </c>
      <c r="C36" s="184"/>
      <c r="D36" s="523"/>
      <c r="E36" s="184"/>
      <c r="F36" s="184"/>
      <c r="G36" s="184"/>
      <c r="H36" s="184"/>
      <c r="I36" s="184"/>
      <c r="J36" s="184"/>
    </row>
    <row r="37" spans="1:10" ht="24">
      <c r="A37" s="266" t="s">
        <v>844</v>
      </c>
      <c r="B37" s="201"/>
      <c r="C37" s="184"/>
      <c r="D37" s="523"/>
      <c r="E37" s="184"/>
      <c r="F37" s="184"/>
      <c r="G37" s="184"/>
      <c r="H37" s="184"/>
      <c r="I37" s="184"/>
      <c r="J37" s="184"/>
    </row>
    <row r="38" spans="1:10" ht="24">
      <c r="A38" s="170" t="s">
        <v>846</v>
      </c>
      <c r="B38" s="201" t="s">
        <v>637</v>
      </c>
      <c r="C38" s="184"/>
      <c r="D38" s="523"/>
      <c r="E38" s="184"/>
      <c r="F38" s="184">
        <v>1675982</v>
      </c>
      <c r="G38" s="184"/>
      <c r="H38" s="184"/>
      <c r="I38" s="184"/>
      <c r="J38" s="184">
        <v>1675982</v>
      </c>
    </row>
    <row r="39" spans="1:10" ht="24">
      <c r="A39" s="170" t="s">
        <v>26</v>
      </c>
      <c r="B39" s="201" t="s">
        <v>638</v>
      </c>
      <c r="C39" s="184"/>
      <c r="D39" s="184">
        <v>13730675.46</v>
      </c>
      <c r="E39" s="184"/>
      <c r="F39" s="184"/>
      <c r="G39" s="184">
        <v>789806.87</v>
      </c>
      <c r="H39" s="184">
        <v>3159227.47</v>
      </c>
      <c r="I39" s="184"/>
      <c r="J39" s="184">
        <v>16100096.06</v>
      </c>
    </row>
    <row r="40" spans="1:10" ht="24">
      <c r="A40" s="170" t="s">
        <v>297</v>
      </c>
      <c r="B40" s="201" t="s">
        <v>639</v>
      </c>
      <c r="C40" s="184"/>
      <c r="D40" s="523">
        <v>11001672.35</v>
      </c>
      <c r="E40" s="523"/>
      <c r="F40" s="184"/>
      <c r="G40" s="184"/>
      <c r="H40" s="523">
        <v>789806.87</v>
      </c>
      <c r="I40" s="184"/>
      <c r="J40" s="523">
        <v>11791479.22</v>
      </c>
    </row>
    <row r="41" spans="1:10" ht="24">
      <c r="A41" s="170"/>
      <c r="B41" s="201"/>
      <c r="C41" s="184"/>
      <c r="D41" s="184"/>
      <c r="E41" s="184"/>
      <c r="F41" s="184"/>
      <c r="G41" s="184"/>
      <c r="H41" s="184"/>
      <c r="I41" s="184"/>
      <c r="J41" s="523"/>
    </row>
    <row r="42" spans="1:10" ht="24">
      <c r="A42" s="170"/>
      <c r="B42" s="201"/>
      <c r="C42" s="184"/>
      <c r="D42" s="184"/>
      <c r="E42" s="184"/>
      <c r="F42" s="184"/>
      <c r="G42" s="184"/>
      <c r="H42" s="184"/>
      <c r="I42" s="184"/>
      <c r="J42" s="523"/>
    </row>
    <row r="43" spans="1:10" ht="24.75" thickBot="1">
      <c r="A43" s="170"/>
      <c r="B43" s="525"/>
      <c r="C43" s="189">
        <f>SUM(C6:C42)</f>
        <v>61550397.910000004</v>
      </c>
      <c r="D43" s="189">
        <f>SUM(D31:D41)</f>
        <v>61550397.910000004</v>
      </c>
      <c r="E43" s="184"/>
      <c r="F43" s="184"/>
      <c r="G43" s="184"/>
      <c r="H43" s="184"/>
      <c r="I43" s="184"/>
      <c r="J43" s="184"/>
    </row>
    <row r="44" spans="1:10" ht="25.5" thickBot="1" thickTop="1">
      <c r="A44" s="170"/>
      <c r="B44" s="525"/>
      <c r="C44" s="184"/>
      <c r="D44" s="184"/>
      <c r="E44" s="189">
        <f>SUM(E6:E42)</f>
        <v>1675982</v>
      </c>
      <c r="F44" s="189">
        <f>SUM(F6:F42)</f>
        <v>1675982</v>
      </c>
      <c r="G44" s="184"/>
      <c r="H44" s="184"/>
      <c r="I44" s="184"/>
      <c r="J44" s="184"/>
    </row>
    <row r="45" spans="1:10" ht="25.5" thickBot="1" thickTop="1">
      <c r="A45" s="170"/>
      <c r="B45" s="525"/>
      <c r="C45" s="184"/>
      <c r="D45" s="184"/>
      <c r="E45" s="184"/>
      <c r="F45" s="184"/>
      <c r="G45" s="189">
        <f>SUM(G6:G42)</f>
        <v>36404478.19</v>
      </c>
      <c r="H45" s="189">
        <f>SUM(H6:H42)</f>
        <v>36404478.19</v>
      </c>
      <c r="I45" s="184"/>
      <c r="J45" s="184"/>
    </row>
    <row r="46" spans="1:10" ht="25.5" thickBot="1" thickTop="1">
      <c r="A46" s="171"/>
      <c r="B46" s="526"/>
      <c r="C46" s="187" t="s">
        <v>92</v>
      </c>
      <c r="D46" s="187"/>
      <c r="E46" s="187"/>
      <c r="F46" s="187"/>
      <c r="G46" s="527"/>
      <c r="H46" s="187"/>
      <c r="I46" s="189">
        <f>SUM(I6:I42)</f>
        <v>30770936.06</v>
      </c>
      <c r="J46" s="189">
        <f>SUM(J6:J42)</f>
        <v>30770936.060000002</v>
      </c>
    </row>
    <row r="47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8:J28"/>
    <mergeCell ref="E28:F28"/>
    <mergeCell ref="C28:D28"/>
    <mergeCell ref="I27:J27"/>
    <mergeCell ref="C4:D4"/>
    <mergeCell ref="I4:J4"/>
    <mergeCell ref="C27:D27"/>
    <mergeCell ref="G27:H27"/>
    <mergeCell ref="A27:A29"/>
    <mergeCell ref="G28:H28"/>
    <mergeCell ref="E3:F3"/>
    <mergeCell ref="E4:F4"/>
    <mergeCell ref="E27:F27"/>
    <mergeCell ref="G4:H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32.8515625" style="533" customWidth="1"/>
    <col min="2" max="2" width="16.140625" style="533" customWidth="1"/>
    <col min="3" max="3" width="18.140625" style="533" customWidth="1"/>
    <col min="4" max="4" width="6.00390625" style="533" customWidth="1"/>
    <col min="5" max="5" width="23.00390625" style="533" customWidth="1"/>
    <col min="6" max="16384" width="9.140625" style="533" customWidth="1"/>
  </cols>
  <sheetData>
    <row r="1" spans="1:5" ht="19.5">
      <c r="A1" s="881" t="s">
        <v>37</v>
      </c>
      <c r="B1" s="881"/>
      <c r="C1" s="881"/>
      <c r="D1" s="881"/>
      <c r="E1" s="881"/>
    </row>
    <row r="2" spans="1:5" ht="19.5">
      <c r="A2" s="881" t="s">
        <v>850</v>
      </c>
      <c r="B2" s="881"/>
      <c r="C2" s="881"/>
      <c r="D2" s="881"/>
      <c r="E2" s="881"/>
    </row>
    <row r="3" spans="1:5" ht="19.5">
      <c r="A3" s="882" t="s">
        <v>851</v>
      </c>
      <c r="B3" s="882"/>
      <c r="C3" s="882"/>
      <c r="D3" s="882"/>
      <c r="E3" s="882"/>
    </row>
    <row r="4" spans="1:5" ht="19.5">
      <c r="A4" s="534" t="s">
        <v>265</v>
      </c>
      <c r="B4" s="534" t="s">
        <v>76</v>
      </c>
      <c r="C4" s="534" t="s">
        <v>266</v>
      </c>
      <c r="D4" s="534" t="s">
        <v>267</v>
      </c>
      <c r="E4" s="534" t="s">
        <v>268</v>
      </c>
    </row>
    <row r="5" spans="1:5" ht="15.75" customHeight="1">
      <c r="A5" s="535"/>
      <c r="B5" s="563" t="s">
        <v>265</v>
      </c>
      <c r="C5" s="535"/>
      <c r="D5" s="535" t="s">
        <v>39</v>
      </c>
      <c r="E5" s="535" t="s">
        <v>269</v>
      </c>
    </row>
    <row r="6" spans="1:5" ht="19.5">
      <c r="A6" s="536" t="s">
        <v>270</v>
      </c>
      <c r="B6" s="536"/>
      <c r="C6" s="536"/>
      <c r="D6" s="536"/>
      <c r="E6" s="536"/>
    </row>
    <row r="7" spans="1:5" ht="19.5">
      <c r="A7" s="536" t="s">
        <v>77</v>
      </c>
      <c r="B7" s="537">
        <v>105000</v>
      </c>
      <c r="C7" s="538">
        <v>124253</v>
      </c>
      <c r="D7" s="539" t="s">
        <v>267</v>
      </c>
      <c r="E7" s="538">
        <f aca="true" t="shared" si="0" ref="E7:E14">C7-B7</f>
        <v>19253</v>
      </c>
    </row>
    <row r="8" spans="1:5" ht="19.5">
      <c r="A8" s="536" t="s">
        <v>271</v>
      </c>
      <c r="B8" s="537">
        <v>109500</v>
      </c>
      <c r="C8" s="538">
        <v>149230.57</v>
      </c>
      <c r="D8" s="539" t="s">
        <v>267</v>
      </c>
      <c r="E8" s="538">
        <f t="shared" si="0"/>
        <v>39730.57000000001</v>
      </c>
    </row>
    <row r="9" spans="1:5" ht="19.5">
      <c r="A9" s="536" t="s">
        <v>78</v>
      </c>
      <c r="B9" s="537">
        <v>260000</v>
      </c>
      <c r="C9" s="538">
        <v>341126.2</v>
      </c>
      <c r="D9" s="539" t="s">
        <v>267</v>
      </c>
      <c r="E9" s="538">
        <f t="shared" si="0"/>
        <v>81126.20000000001</v>
      </c>
    </row>
    <row r="10" spans="1:5" ht="19.5">
      <c r="A10" s="536" t="s">
        <v>79</v>
      </c>
      <c r="B10" s="537">
        <v>280000</v>
      </c>
      <c r="C10" s="538">
        <v>286260</v>
      </c>
      <c r="D10" s="539" t="s">
        <v>267</v>
      </c>
      <c r="E10" s="538">
        <f t="shared" si="0"/>
        <v>6260</v>
      </c>
    </row>
    <row r="11" spans="1:5" ht="19.5">
      <c r="A11" s="536" t="s">
        <v>120</v>
      </c>
      <c r="B11" s="537">
        <v>100</v>
      </c>
      <c r="C11" s="538">
        <v>13000</v>
      </c>
      <c r="D11" s="539" t="s">
        <v>267</v>
      </c>
      <c r="E11" s="538">
        <f t="shared" si="0"/>
        <v>12900</v>
      </c>
    </row>
    <row r="12" spans="1:5" ht="19.5">
      <c r="A12" s="536" t="s">
        <v>80</v>
      </c>
      <c r="B12" s="537">
        <v>14055400</v>
      </c>
      <c r="C12" s="538">
        <v>15331602.55</v>
      </c>
      <c r="D12" s="539" t="s">
        <v>267</v>
      </c>
      <c r="E12" s="538">
        <f t="shared" si="0"/>
        <v>1276202.5500000007</v>
      </c>
    </row>
    <row r="13" spans="1:5" ht="19.5">
      <c r="A13" s="536" t="s">
        <v>272</v>
      </c>
      <c r="B13" s="537">
        <v>8190000</v>
      </c>
      <c r="C13" s="538">
        <v>9221236</v>
      </c>
      <c r="D13" s="539" t="s">
        <v>267</v>
      </c>
      <c r="E13" s="538">
        <f t="shared" si="0"/>
        <v>1031236</v>
      </c>
    </row>
    <row r="14" spans="1:5" ht="19.5">
      <c r="A14" s="540" t="s">
        <v>273</v>
      </c>
      <c r="B14" s="541">
        <f>SUM(B7:B13)</f>
        <v>23000000</v>
      </c>
      <c r="C14" s="542">
        <f>SUM(C7:C13)</f>
        <v>25466708.32</v>
      </c>
      <c r="D14" s="543" t="s">
        <v>267</v>
      </c>
      <c r="E14" s="538">
        <f t="shared" si="0"/>
        <v>2466708.3200000003</v>
      </c>
    </row>
    <row r="15" spans="1:5" ht="19.5">
      <c r="A15" s="536" t="s">
        <v>87</v>
      </c>
      <c r="B15" s="544" t="s">
        <v>39</v>
      </c>
      <c r="C15" s="538">
        <v>10147963</v>
      </c>
      <c r="D15" s="536"/>
      <c r="E15" s="538" t="s">
        <v>274</v>
      </c>
    </row>
    <row r="16" spans="1:5" ht="1.5" customHeight="1">
      <c r="A16" s="536"/>
      <c r="B16" s="544"/>
      <c r="C16" s="538"/>
      <c r="D16" s="536"/>
      <c r="E16" s="538"/>
    </row>
    <row r="17" spans="1:5" ht="20.25" thickBot="1">
      <c r="A17" s="545" t="s">
        <v>81</v>
      </c>
      <c r="B17" s="536"/>
      <c r="C17" s="546">
        <f>C14+C15+C16</f>
        <v>35614671.32</v>
      </c>
      <c r="D17" s="536"/>
      <c r="E17" s="538"/>
    </row>
    <row r="18" spans="1:5" ht="20.25" thickTop="1">
      <c r="A18" s="534" t="s">
        <v>82</v>
      </c>
      <c r="B18" s="534" t="s">
        <v>76</v>
      </c>
      <c r="C18" s="547" t="s">
        <v>275</v>
      </c>
      <c r="D18" s="534" t="s">
        <v>267</v>
      </c>
      <c r="E18" s="534" t="s">
        <v>268</v>
      </c>
    </row>
    <row r="19" spans="1:5" ht="16.5" customHeight="1">
      <c r="A19" s="535"/>
      <c r="B19" s="563" t="s">
        <v>82</v>
      </c>
      <c r="C19" s="535"/>
      <c r="D19" s="535" t="s">
        <v>39</v>
      </c>
      <c r="E19" s="535" t="s">
        <v>269</v>
      </c>
    </row>
    <row r="20" spans="1:5" ht="19.5">
      <c r="A20" s="536" t="s">
        <v>24</v>
      </c>
      <c r="B20" s="548">
        <v>846995</v>
      </c>
      <c r="C20" s="538">
        <v>844995</v>
      </c>
      <c r="D20" s="539" t="s">
        <v>39</v>
      </c>
      <c r="E20" s="538">
        <f aca="true" t="shared" si="1" ref="E20:E33">C20-B20</f>
        <v>-2000</v>
      </c>
    </row>
    <row r="21" spans="1:5" ht="19.5">
      <c r="A21" s="536" t="s">
        <v>819</v>
      </c>
      <c r="B21" s="549">
        <v>3589245</v>
      </c>
      <c r="C21" s="538">
        <v>3581444</v>
      </c>
      <c r="D21" s="539" t="s">
        <v>39</v>
      </c>
      <c r="E21" s="538">
        <f t="shared" si="1"/>
        <v>-7801</v>
      </c>
    </row>
    <row r="22" spans="1:5" ht="19.5">
      <c r="A22" s="536" t="s">
        <v>814</v>
      </c>
      <c r="B22" s="549">
        <v>2877403</v>
      </c>
      <c r="C22" s="538">
        <v>2868105</v>
      </c>
      <c r="D22" s="539" t="s">
        <v>39</v>
      </c>
      <c r="E22" s="538">
        <f t="shared" si="1"/>
        <v>-9298</v>
      </c>
    </row>
    <row r="23" spans="1:5" ht="19.5">
      <c r="A23" s="536" t="s">
        <v>17</v>
      </c>
      <c r="B23" s="548">
        <v>194640</v>
      </c>
      <c r="C23" s="538">
        <v>180000</v>
      </c>
      <c r="D23" s="539" t="s">
        <v>39</v>
      </c>
      <c r="E23" s="538">
        <f t="shared" si="1"/>
        <v>-14640</v>
      </c>
    </row>
    <row r="24" spans="1:5" ht="19.5">
      <c r="A24" s="536" t="s">
        <v>70</v>
      </c>
      <c r="B24" s="548">
        <v>1145578</v>
      </c>
      <c r="C24" s="538">
        <v>1125495</v>
      </c>
      <c r="D24" s="539" t="s">
        <v>39</v>
      </c>
      <c r="E24" s="538">
        <f t="shared" si="1"/>
        <v>-20083</v>
      </c>
    </row>
    <row r="25" spans="1:5" ht="19.5">
      <c r="A25" s="536" t="s">
        <v>18</v>
      </c>
      <c r="B25" s="548">
        <v>2458460</v>
      </c>
      <c r="C25" s="538">
        <v>2329680</v>
      </c>
      <c r="D25" s="539" t="s">
        <v>39</v>
      </c>
      <c r="E25" s="538">
        <f t="shared" si="1"/>
        <v>-128780</v>
      </c>
    </row>
    <row r="26" spans="1:5" ht="19.5">
      <c r="A26" s="536" t="s">
        <v>19</v>
      </c>
      <c r="B26" s="549">
        <v>4160298</v>
      </c>
      <c r="C26" s="538">
        <v>3945900.5</v>
      </c>
      <c r="D26" s="539" t="s">
        <v>39</v>
      </c>
      <c r="E26" s="538">
        <f t="shared" si="1"/>
        <v>-214397.5</v>
      </c>
    </row>
    <row r="27" spans="1:5" ht="19.5">
      <c r="A27" s="536" t="s">
        <v>20</v>
      </c>
      <c r="B27" s="548">
        <v>1890981</v>
      </c>
      <c r="C27" s="538">
        <v>1768551.42</v>
      </c>
      <c r="D27" s="539" t="s">
        <v>39</v>
      </c>
      <c r="E27" s="538">
        <f t="shared" si="1"/>
        <v>-122429.58000000007</v>
      </c>
    </row>
    <row r="28" spans="1:5" ht="19.5">
      <c r="A28" s="536" t="s">
        <v>21</v>
      </c>
      <c r="B28" s="548">
        <v>339000</v>
      </c>
      <c r="C28" s="538">
        <v>251214.91</v>
      </c>
      <c r="D28" s="539" t="s">
        <v>39</v>
      </c>
      <c r="E28" s="538">
        <f t="shared" si="1"/>
        <v>-87785.09</v>
      </c>
    </row>
    <row r="29" spans="1:5" ht="19.5">
      <c r="A29" s="536" t="s">
        <v>25</v>
      </c>
      <c r="B29" s="548">
        <v>2413265</v>
      </c>
      <c r="C29" s="538">
        <v>2358718.64</v>
      </c>
      <c r="D29" s="539" t="s">
        <v>39</v>
      </c>
      <c r="E29" s="538">
        <f t="shared" si="1"/>
        <v>-54546.35999999987</v>
      </c>
    </row>
    <row r="30" spans="1:5" ht="19.5">
      <c r="A30" s="536" t="s">
        <v>22</v>
      </c>
      <c r="B30" s="548">
        <v>204900</v>
      </c>
      <c r="C30" s="538">
        <v>204900</v>
      </c>
      <c r="D30" s="539" t="s">
        <v>39</v>
      </c>
      <c r="E30" s="538">
        <f t="shared" si="1"/>
        <v>0</v>
      </c>
    </row>
    <row r="31" spans="1:5" ht="19.5">
      <c r="A31" s="536" t="s">
        <v>23</v>
      </c>
      <c r="B31" s="548">
        <v>1479235</v>
      </c>
      <c r="C31" s="538">
        <v>1478737.38</v>
      </c>
      <c r="D31" s="539" t="s">
        <v>39</v>
      </c>
      <c r="E31" s="538">
        <f t="shared" si="1"/>
        <v>-497.62000000011176</v>
      </c>
    </row>
    <row r="32" spans="1:9" ht="19.5">
      <c r="A32" s="536" t="s">
        <v>276</v>
      </c>
      <c r="B32" s="549">
        <v>1400000</v>
      </c>
      <c r="C32" s="538">
        <v>1369739</v>
      </c>
      <c r="D32" s="539" t="s">
        <v>39</v>
      </c>
      <c r="E32" s="538">
        <f t="shared" si="1"/>
        <v>-30261</v>
      </c>
      <c r="I32" s="533" t="s">
        <v>359</v>
      </c>
    </row>
    <row r="33" spans="1:5" ht="20.25" thickBot="1">
      <c r="A33" s="540" t="s">
        <v>277</v>
      </c>
      <c r="B33" s="541">
        <f>SUM(B20:B32)</f>
        <v>23000000</v>
      </c>
      <c r="C33" s="550">
        <f>SUM(C20:C32)</f>
        <v>22307480.849999998</v>
      </c>
      <c r="D33" s="543" t="s">
        <v>39</v>
      </c>
      <c r="E33" s="538">
        <f t="shared" si="1"/>
        <v>-692519.1500000022</v>
      </c>
    </row>
    <row r="34" spans="1:5" ht="20.25" customHeight="1" thickTop="1">
      <c r="A34" s="551" t="s">
        <v>87</v>
      </c>
      <c r="B34" s="552" t="s">
        <v>39</v>
      </c>
      <c r="C34" s="553">
        <v>10147963</v>
      </c>
      <c r="D34" s="554"/>
      <c r="E34" s="555"/>
    </row>
    <row r="35" spans="1:3" ht="20.25" thickBot="1">
      <c r="A35" s="556" t="s">
        <v>83</v>
      </c>
      <c r="C35" s="546">
        <f>SUM(C33:C34)</f>
        <v>32455443.849999998</v>
      </c>
    </row>
    <row r="36" spans="2:3" ht="18" customHeight="1" thickTop="1">
      <c r="B36" s="557" t="s">
        <v>84</v>
      </c>
      <c r="C36" s="538">
        <f>C17-C35</f>
        <v>3159227.4700000025</v>
      </c>
    </row>
    <row r="37" spans="1:3" ht="14.25" customHeight="1">
      <c r="A37" s="557" t="s">
        <v>265</v>
      </c>
      <c r="B37" s="562" t="s">
        <v>82</v>
      </c>
      <c r="C37" s="558"/>
    </row>
    <row r="38" spans="2:5" ht="15.75" customHeight="1">
      <c r="B38" s="562" t="s">
        <v>85</v>
      </c>
      <c r="C38" s="559"/>
      <c r="D38" s="883"/>
      <c r="E38" s="883"/>
    </row>
    <row r="39" spans="1:5" ht="17.25" customHeight="1">
      <c r="A39" s="557" t="s">
        <v>278</v>
      </c>
      <c r="C39" s="560"/>
      <c r="D39" s="560" t="s">
        <v>862</v>
      </c>
      <c r="E39" s="560"/>
    </row>
    <row r="40" spans="1:5" ht="19.5">
      <c r="A40" s="557" t="s">
        <v>279</v>
      </c>
      <c r="B40" s="560"/>
      <c r="C40" s="557"/>
      <c r="D40" s="557" t="s">
        <v>346</v>
      </c>
      <c r="E40" s="557"/>
    </row>
    <row r="41" spans="1:5" ht="19.5">
      <c r="A41" s="557" t="s">
        <v>345</v>
      </c>
      <c r="B41" s="560"/>
      <c r="C41" s="557"/>
      <c r="D41" s="557" t="s">
        <v>777</v>
      </c>
      <c r="E41" s="557"/>
    </row>
    <row r="42" ht="14.25" customHeight="1"/>
    <row r="43" spans="1:4" ht="19.5">
      <c r="A43" s="533" t="s">
        <v>280</v>
      </c>
      <c r="D43" s="533" t="s">
        <v>863</v>
      </c>
    </row>
    <row r="44" spans="1:4" ht="19.5">
      <c r="A44" s="561" t="s">
        <v>282</v>
      </c>
      <c r="D44" s="533" t="s">
        <v>861</v>
      </c>
    </row>
    <row r="45" spans="1:4" ht="19.5">
      <c r="A45" s="561" t="s">
        <v>281</v>
      </c>
      <c r="D45" s="533" t="s">
        <v>798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887" t="s">
        <v>365</v>
      </c>
      <c r="B1" s="887"/>
      <c r="C1" s="887"/>
      <c r="D1" s="887"/>
      <c r="E1" s="887"/>
      <c r="F1" s="207"/>
      <c r="G1" s="207"/>
      <c r="H1" s="207"/>
      <c r="I1" s="207"/>
      <c r="J1" s="207"/>
    </row>
    <row r="2" spans="1:10" ht="24">
      <c r="A2" s="886" t="s">
        <v>835</v>
      </c>
      <c r="B2" s="886"/>
      <c r="C2" s="886"/>
      <c r="D2" s="886"/>
      <c r="E2" s="886"/>
      <c r="F2" s="207"/>
      <c r="G2" s="207"/>
      <c r="H2" s="207"/>
      <c r="I2" s="207"/>
      <c r="J2" s="207"/>
    </row>
    <row r="3" spans="1:10" ht="24">
      <c r="A3" s="884" t="s">
        <v>838</v>
      </c>
      <c r="B3" s="884"/>
      <c r="C3" s="884"/>
      <c r="D3" s="884"/>
      <c r="E3" s="884"/>
      <c r="F3" s="207"/>
      <c r="G3" s="207"/>
      <c r="H3" s="207"/>
      <c r="I3" s="207"/>
      <c r="J3" s="207"/>
    </row>
    <row r="4" spans="1:5" ht="24">
      <c r="A4" s="208" t="s">
        <v>289</v>
      </c>
      <c r="B4" s="176" t="s">
        <v>290</v>
      </c>
      <c r="C4" s="885" t="s">
        <v>291</v>
      </c>
      <c r="D4" s="885"/>
      <c r="E4" s="176" t="s">
        <v>292</v>
      </c>
    </row>
    <row r="5" spans="1:5" ht="24">
      <c r="A5" s="163" t="s">
        <v>839</v>
      </c>
      <c r="B5" s="163" t="s">
        <v>837</v>
      </c>
      <c r="C5" s="27">
        <v>36000</v>
      </c>
      <c r="D5" s="168" t="s">
        <v>39</v>
      </c>
      <c r="E5" s="209"/>
    </row>
    <row r="6" spans="1:5" ht="24">
      <c r="A6" s="163" t="s">
        <v>840</v>
      </c>
      <c r="B6" s="163" t="s">
        <v>293</v>
      </c>
      <c r="C6" s="27">
        <v>1639982</v>
      </c>
      <c r="D6" s="163" t="s">
        <v>39</v>
      </c>
      <c r="E6" s="209"/>
    </row>
    <row r="7" spans="1:5" ht="24">
      <c r="A7" s="163"/>
      <c r="B7" s="163"/>
      <c r="C7" s="163"/>
      <c r="D7" s="163"/>
      <c r="E7" s="209"/>
    </row>
    <row r="8" spans="1:5" ht="24">
      <c r="A8" s="163"/>
      <c r="B8" s="163"/>
      <c r="C8" s="163"/>
      <c r="D8" s="163"/>
      <c r="E8" s="209"/>
    </row>
    <row r="9" spans="1:5" ht="24">
      <c r="A9" s="163"/>
      <c r="B9" s="163"/>
      <c r="C9" s="163"/>
      <c r="D9" s="163"/>
      <c r="E9" s="209"/>
    </row>
    <row r="10" spans="1:5" ht="24">
      <c r="A10" s="163"/>
      <c r="B10" s="163"/>
      <c r="C10" s="163"/>
      <c r="D10" s="163"/>
      <c r="E10" s="209"/>
    </row>
    <row r="11" spans="1:5" ht="24">
      <c r="A11" s="163"/>
      <c r="B11" s="163"/>
      <c r="C11" s="163"/>
      <c r="D11" s="163"/>
      <c r="E11" s="209"/>
    </row>
    <row r="12" spans="1:5" ht="24">
      <c r="A12" s="163"/>
      <c r="B12" s="163"/>
      <c r="C12" s="176"/>
      <c r="D12" s="163"/>
      <c r="E12" s="209"/>
    </row>
    <row r="13" spans="1:5" ht="24">
      <c r="A13" s="163"/>
      <c r="B13" s="176"/>
      <c r="C13" s="163"/>
      <c r="D13" s="163"/>
      <c r="E13" s="210"/>
    </row>
    <row r="14" spans="1:5" ht="24">
      <c r="A14" s="163"/>
      <c r="B14" s="163" t="s">
        <v>92</v>
      </c>
      <c r="C14" s="163"/>
      <c r="D14" s="163"/>
      <c r="E14" s="163"/>
    </row>
    <row r="15" spans="1:5" ht="24">
      <c r="A15" s="168"/>
      <c r="B15" s="168"/>
      <c r="C15" s="168"/>
      <c r="D15" s="163"/>
      <c r="E15" s="163"/>
    </row>
    <row r="16" spans="1:5" ht="24">
      <c r="A16" s="168"/>
      <c r="B16" s="168"/>
      <c r="C16" s="168"/>
      <c r="D16" s="163"/>
      <c r="E16" s="163"/>
    </row>
    <row r="17" spans="1:5" ht="24.75" thickBot="1">
      <c r="A17" s="173"/>
      <c r="B17" s="206" t="s">
        <v>294</v>
      </c>
      <c r="C17" s="419">
        <v>1675982</v>
      </c>
      <c r="D17" s="392" t="s">
        <v>39</v>
      </c>
      <c r="E17" s="173"/>
    </row>
    <row r="18" spans="1:5" ht="24.75" thickTop="1">
      <c r="A18" s="173"/>
      <c r="B18" s="173"/>
      <c r="C18" s="173"/>
      <c r="D18" s="173"/>
      <c r="E18" s="173"/>
    </row>
    <row r="19" spans="1:5" ht="24">
      <c r="A19" s="173"/>
      <c r="B19" s="173"/>
      <c r="C19" s="211"/>
      <c r="D19" s="173"/>
      <c r="E19" s="173"/>
    </row>
    <row r="20" spans="1:5" ht="24">
      <c r="A20" s="211"/>
      <c r="B20" s="212"/>
      <c r="C20" s="211"/>
      <c r="D20" s="173"/>
      <c r="E20" s="173"/>
    </row>
    <row r="21" spans="1:5" ht="24">
      <c r="A21" s="211"/>
      <c r="B21" s="211"/>
      <c r="C21" s="211"/>
      <c r="D21" s="173"/>
      <c r="E21" s="173"/>
    </row>
    <row r="22" spans="1:5" ht="24">
      <c r="A22" s="173"/>
      <c r="B22" s="211"/>
      <c r="C22" s="173"/>
      <c r="D22" s="173"/>
      <c r="E22" s="173"/>
    </row>
    <row r="23" spans="1:5" ht="24">
      <c r="A23" s="173"/>
      <c r="B23" s="211"/>
      <c r="C23" s="173"/>
      <c r="D23" s="173"/>
      <c r="E23" s="173"/>
    </row>
    <row r="24" spans="1:5" ht="24">
      <c r="A24" s="211"/>
      <c r="B24" s="211"/>
      <c r="C24" s="211"/>
      <c r="D24" s="173"/>
      <c r="E24" s="173"/>
    </row>
    <row r="25" spans="1:5" ht="24">
      <c r="A25" s="211"/>
      <c r="B25" s="211"/>
      <c r="C25" s="211"/>
      <c r="D25" s="173"/>
      <c r="E25" s="173"/>
    </row>
    <row r="26" spans="1:5" ht="24">
      <c r="A26" s="173"/>
      <c r="B26" s="212"/>
      <c r="C26" s="173"/>
      <c r="D26" s="173"/>
      <c r="E26" s="173"/>
    </row>
    <row r="27" spans="1:5" ht="24">
      <c r="A27" s="173"/>
      <c r="B27" s="211"/>
      <c r="C27" s="173"/>
      <c r="D27" s="173"/>
      <c r="E27" s="173"/>
    </row>
    <row r="28" spans="1:5" ht="24">
      <c r="A28" s="173"/>
      <c r="B28" s="211"/>
      <c r="C28" s="173"/>
      <c r="D28" s="173"/>
      <c r="E28" s="173"/>
    </row>
    <row r="29" spans="1:5" ht="24">
      <c r="A29" s="173"/>
      <c r="B29" s="211"/>
      <c r="C29" s="173"/>
      <c r="D29" s="173"/>
      <c r="E29" s="173"/>
    </row>
    <row r="30" spans="1:5" ht="24">
      <c r="A30" s="173"/>
      <c r="B30" s="211"/>
      <c r="C30" s="173"/>
      <c r="D30" s="173"/>
      <c r="E30" s="173"/>
    </row>
    <row r="31" spans="1:5" ht="24">
      <c r="A31" s="173"/>
      <c r="B31" s="211"/>
      <c r="C31" s="173"/>
      <c r="D31" s="173"/>
      <c r="E31" s="173"/>
    </row>
    <row r="32" spans="1:5" ht="24">
      <c r="A32" s="173"/>
      <c r="B32" s="211"/>
      <c r="C32" s="173"/>
      <c r="D32" s="173"/>
      <c r="E32" s="173"/>
    </row>
    <row r="33" spans="1:5" ht="24">
      <c r="A33" s="173"/>
      <c r="B33" s="211"/>
      <c r="C33" s="173"/>
      <c r="D33" s="173"/>
      <c r="E33" s="173"/>
    </row>
    <row r="34" spans="1:5" ht="24">
      <c r="A34" s="173"/>
      <c r="B34" s="211"/>
      <c r="C34" s="173"/>
      <c r="D34" s="173"/>
      <c r="E34" s="173"/>
    </row>
    <row r="35" spans="1:5" ht="24">
      <c r="A35" s="173"/>
      <c r="B35" s="211"/>
      <c r="C35" s="173"/>
      <c r="D35" s="173"/>
      <c r="E35" s="173"/>
    </row>
    <row r="36" spans="1:5" ht="24">
      <c r="A36" s="173"/>
      <c r="B36" s="211"/>
      <c r="C36" s="173"/>
      <c r="D36" s="173"/>
      <c r="E36" s="173"/>
    </row>
    <row r="37" spans="1:5" ht="24">
      <c r="A37" s="173"/>
      <c r="B37" s="211"/>
      <c r="C37" s="173"/>
      <c r="D37" s="173"/>
      <c r="E37" s="173"/>
    </row>
    <row r="38" spans="1:5" ht="24">
      <c r="A38" s="173"/>
      <c r="B38" s="211"/>
      <c r="C38" s="173"/>
      <c r="D38" s="173"/>
      <c r="E38" s="173"/>
    </row>
    <row r="39" spans="1:5" ht="24">
      <c r="A39" s="173"/>
      <c r="B39" s="211"/>
      <c r="C39" s="173"/>
      <c r="D39" s="173"/>
      <c r="E39" s="173"/>
    </row>
    <row r="40" spans="1:5" ht="24">
      <c r="A40" s="173"/>
      <c r="B40" s="211"/>
      <c r="C40" s="173"/>
      <c r="D40" s="173"/>
      <c r="E40" s="173"/>
    </row>
    <row r="41" spans="1:5" ht="24">
      <c r="A41" s="886" t="s">
        <v>288</v>
      </c>
      <c r="B41" s="886"/>
      <c r="C41" s="886"/>
      <c r="D41" s="886"/>
      <c r="E41" s="886"/>
    </row>
    <row r="42" spans="1:5" ht="24">
      <c r="A42" s="886" t="s">
        <v>604</v>
      </c>
      <c r="B42" s="886"/>
      <c r="C42" s="886"/>
      <c r="D42" s="886"/>
      <c r="E42" s="886"/>
    </row>
    <row r="43" spans="1:5" ht="24">
      <c r="A43" s="884" t="s">
        <v>762</v>
      </c>
      <c r="B43" s="884"/>
      <c r="C43" s="884"/>
      <c r="D43" s="884"/>
      <c r="E43" s="884"/>
    </row>
    <row r="44" spans="1:5" ht="24">
      <c r="A44" s="208" t="s">
        <v>289</v>
      </c>
      <c r="B44" s="176" t="s">
        <v>290</v>
      </c>
      <c r="C44" s="885" t="s">
        <v>51</v>
      </c>
      <c r="D44" s="885"/>
      <c r="E44" s="176" t="s">
        <v>292</v>
      </c>
    </row>
    <row r="45" spans="1:5" ht="48">
      <c r="A45" s="226"/>
      <c r="B45" s="227" t="s">
        <v>773</v>
      </c>
      <c r="C45" s="228">
        <v>1</v>
      </c>
      <c r="D45" s="229">
        <v>76</v>
      </c>
      <c r="E45" s="230"/>
    </row>
    <row r="46" spans="1:5" ht="24">
      <c r="A46" s="226"/>
      <c r="B46" s="386"/>
      <c r="C46" s="231"/>
      <c r="D46" s="229"/>
      <c r="E46" s="232"/>
    </row>
    <row r="47" spans="1:5" ht="24">
      <c r="A47" s="226"/>
      <c r="B47" s="225"/>
      <c r="C47" s="231"/>
      <c r="D47" s="229"/>
      <c r="E47" s="232"/>
    </row>
    <row r="48" spans="1:5" ht="24">
      <c r="A48" s="226"/>
      <c r="B48" s="225"/>
      <c r="C48" s="231"/>
      <c r="D48" s="229"/>
      <c r="E48" s="232"/>
    </row>
    <row r="49" spans="1:5" ht="45.75" customHeight="1">
      <c r="A49" s="226"/>
      <c r="B49" s="225"/>
      <c r="C49" s="231"/>
      <c r="D49" s="229"/>
      <c r="E49" s="232"/>
    </row>
    <row r="50" spans="1:5" ht="24">
      <c r="A50" s="226"/>
      <c r="B50" s="225"/>
      <c r="C50" s="231"/>
      <c r="D50" s="229"/>
      <c r="E50" s="232"/>
    </row>
    <row r="51" spans="1:5" ht="24">
      <c r="A51" s="226"/>
      <c r="B51" s="225"/>
      <c r="C51" s="231"/>
      <c r="D51" s="229"/>
      <c r="E51" s="232"/>
    </row>
    <row r="52" spans="1:5" ht="24">
      <c r="A52" s="226"/>
      <c r="B52" s="225"/>
      <c r="C52" s="231"/>
      <c r="D52" s="229"/>
      <c r="E52" s="232"/>
    </row>
    <row r="53" spans="1:5" ht="24">
      <c r="A53" s="226"/>
      <c r="B53" s="225"/>
      <c r="C53" s="233"/>
      <c r="D53" s="229"/>
      <c r="E53" s="232"/>
    </row>
    <row r="54" spans="1:5" ht="24">
      <c r="A54" s="226"/>
      <c r="B54" s="225"/>
      <c r="C54" s="233"/>
      <c r="D54" s="229"/>
      <c r="E54" s="232"/>
    </row>
    <row r="55" spans="1:5" ht="24">
      <c r="A55" s="226"/>
      <c r="B55" s="225"/>
      <c r="C55" s="233"/>
      <c r="D55" s="229"/>
      <c r="E55" s="232"/>
    </row>
    <row r="56" spans="1:5" ht="24">
      <c r="A56" s="226"/>
      <c r="B56" s="237"/>
      <c r="C56" s="233"/>
      <c r="D56" s="229"/>
      <c r="E56" s="232"/>
    </row>
    <row r="57" spans="1:5" ht="24">
      <c r="A57" s="225"/>
      <c r="B57" s="225"/>
      <c r="C57" s="233"/>
      <c r="D57" s="229"/>
      <c r="E57" s="232"/>
    </row>
    <row r="58" spans="1:5" ht="46.5" customHeight="1">
      <c r="A58" s="229"/>
      <c r="B58" s="244"/>
      <c r="C58" s="233"/>
      <c r="D58" s="245"/>
      <c r="E58" s="232"/>
    </row>
    <row r="59" spans="1:5" ht="24">
      <c r="A59" s="236"/>
      <c r="B59" s="237"/>
      <c r="C59" s="235"/>
      <c r="D59" s="234"/>
      <c r="E59" s="237"/>
    </row>
    <row r="60" spans="1:5" ht="24">
      <c r="A60" s="229"/>
      <c r="B60" s="227"/>
      <c r="C60" s="233"/>
      <c r="D60" s="229"/>
      <c r="E60" s="225"/>
    </row>
    <row r="61" spans="1:5" ht="18" customHeight="1" thickBot="1">
      <c r="A61" s="238"/>
      <c r="B61" s="428" t="s">
        <v>294</v>
      </c>
      <c r="C61" s="429">
        <v>1</v>
      </c>
      <c r="D61" s="430">
        <v>76</v>
      </c>
      <c r="E61" s="238"/>
    </row>
    <row r="62" spans="1:5" ht="24.75" thickTop="1">
      <c r="A62" s="238"/>
      <c r="B62" s="243"/>
      <c r="C62" s="240"/>
      <c r="D62" s="241"/>
      <c r="E62" s="238"/>
    </row>
    <row r="63" spans="1:5" ht="24">
      <c r="A63" s="238"/>
      <c r="B63" s="243"/>
      <c r="C63" s="240"/>
      <c r="D63" s="241"/>
      <c r="E63" s="238"/>
    </row>
    <row r="64" spans="1:5" ht="21.75" customHeight="1">
      <c r="A64" s="238"/>
      <c r="B64" s="243"/>
      <c r="C64" s="240"/>
      <c r="D64" s="241"/>
      <c r="E64" s="238"/>
    </row>
    <row r="65" spans="1:5" ht="22.5" customHeight="1">
      <c r="A65" s="238"/>
      <c r="B65" s="243"/>
      <c r="C65" s="240"/>
      <c r="D65" s="241"/>
      <c r="E65" s="238"/>
    </row>
    <row r="66" spans="1:5" ht="21.75" customHeight="1">
      <c r="A66" s="238"/>
      <c r="B66" s="239"/>
      <c r="C66" s="240"/>
      <c r="D66" s="241"/>
      <c r="E66" s="238"/>
    </row>
    <row r="67" spans="1:5" ht="21.75" customHeight="1">
      <c r="A67" s="238"/>
      <c r="B67" s="239"/>
      <c r="C67" s="240"/>
      <c r="D67" s="241"/>
      <c r="E67" s="238"/>
    </row>
    <row r="68" spans="1:5" ht="21.75" customHeight="1">
      <c r="A68" s="238"/>
      <c r="B68" s="239"/>
      <c r="C68" s="240"/>
      <c r="D68" s="241"/>
      <c r="E68" s="238"/>
    </row>
    <row r="69" spans="1:5" ht="21.75" customHeight="1">
      <c r="A69" s="238"/>
      <c r="B69" s="239"/>
      <c r="C69" s="240"/>
      <c r="D69" s="241"/>
      <c r="E69" s="238"/>
    </row>
    <row r="70" spans="1:5" ht="21.75" customHeight="1">
      <c r="A70" s="238"/>
      <c r="B70" s="239"/>
      <c r="C70" s="240"/>
      <c r="D70" s="241"/>
      <c r="E70" s="238"/>
    </row>
    <row r="71" spans="1:5" ht="21.75" customHeight="1">
      <c r="A71" s="238"/>
      <c r="B71" s="239"/>
      <c r="C71" s="240"/>
      <c r="D71" s="241"/>
      <c r="E71" s="238"/>
    </row>
    <row r="72" spans="1:5" ht="21.75" customHeight="1">
      <c r="A72" s="238"/>
      <c r="B72" s="239"/>
      <c r="C72" s="240"/>
      <c r="D72" s="241"/>
      <c r="E72" s="238"/>
    </row>
    <row r="73" spans="1:5" ht="21.75" customHeight="1">
      <c r="A73" s="238"/>
      <c r="B73" s="239"/>
      <c r="C73" s="240"/>
      <c r="D73" s="241"/>
      <c r="E73" s="238"/>
    </row>
    <row r="74" spans="1:5" ht="21.75" customHeight="1">
      <c r="A74" s="238"/>
      <c r="B74" s="239"/>
      <c r="C74" s="240"/>
      <c r="D74" s="241"/>
      <c r="E74" s="238"/>
    </row>
    <row r="75" spans="1:5" ht="21.75" customHeight="1">
      <c r="A75" s="238"/>
      <c r="B75" s="239"/>
      <c r="C75" s="240"/>
      <c r="D75" s="241"/>
      <c r="E75" s="238"/>
    </row>
    <row r="76" spans="1:5" ht="21.75" customHeight="1">
      <c r="A76" s="238"/>
      <c r="B76" s="239"/>
      <c r="C76" s="240"/>
      <c r="D76" s="241"/>
      <c r="E76" s="238"/>
    </row>
    <row r="77" spans="1:5" ht="24.75" customHeight="1">
      <c r="A77" s="239"/>
      <c r="B77" s="239"/>
      <c r="C77" s="239"/>
      <c r="D77" s="238"/>
      <c r="E77" s="238"/>
    </row>
    <row r="78" spans="1:5" ht="24">
      <c r="A78" s="888" t="s">
        <v>288</v>
      </c>
      <c r="B78" s="888"/>
      <c r="C78" s="888"/>
      <c r="D78" s="888"/>
      <c r="E78" s="888"/>
    </row>
    <row r="79" spans="1:5" ht="24">
      <c r="A79" s="888" t="s">
        <v>355</v>
      </c>
      <c r="B79" s="888"/>
      <c r="C79" s="888"/>
      <c r="D79" s="888"/>
      <c r="E79" s="888"/>
    </row>
    <row r="80" spans="1:5" ht="24">
      <c r="A80" s="889" t="s">
        <v>762</v>
      </c>
      <c r="B80" s="889"/>
      <c r="C80" s="889"/>
      <c r="D80" s="889"/>
      <c r="E80" s="889"/>
    </row>
    <row r="81" spans="1:5" ht="24">
      <c r="A81" s="242" t="s">
        <v>289</v>
      </c>
      <c r="B81" s="230" t="s">
        <v>290</v>
      </c>
      <c r="C81" s="890" t="s">
        <v>51</v>
      </c>
      <c r="D81" s="890"/>
      <c r="E81" s="230" t="s">
        <v>292</v>
      </c>
    </row>
    <row r="82" spans="1:5" ht="24">
      <c r="A82" s="225" t="s">
        <v>763</v>
      </c>
      <c r="B82" s="225" t="s">
        <v>347</v>
      </c>
      <c r="C82" s="231">
        <v>5200</v>
      </c>
      <c r="D82" s="229" t="s">
        <v>39</v>
      </c>
      <c r="E82" s="232"/>
    </row>
    <row r="83" spans="1:5" ht="24">
      <c r="A83" s="225" t="s">
        <v>764</v>
      </c>
      <c r="B83" s="225" t="s">
        <v>605</v>
      </c>
      <c r="C83" s="231">
        <v>5200</v>
      </c>
      <c r="D83" s="229" t="s">
        <v>39</v>
      </c>
      <c r="E83" s="232"/>
    </row>
    <row r="84" spans="1:5" ht="24">
      <c r="A84" s="225" t="s">
        <v>765</v>
      </c>
      <c r="B84" s="225" t="s">
        <v>609</v>
      </c>
      <c r="C84" s="231">
        <v>84500</v>
      </c>
      <c r="D84" s="229" t="s">
        <v>39</v>
      </c>
      <c r="E84" s="232"/>
    </row>
    <row r="85" spans="1:5" ht="48">
      <c r="A85" s="225" t="s">
        <v>766</v>
      </c>
      <c r="B85" s="225" t="s">
        <v>606</v>
      </c>
      <c r="C85" s="231">
        <v>8217</v>
      </c>
      <c r="D85" s="229">
        <v>30</v>
      </c>
      <c r="E85" s="232"/>
    </row>
    <row r="86" spans="1:5" ht="24">
      <c r="A86" s="225" t="s">
        <v>767</v>
      </c>
      <c r="B86" s="225" t="s">
        <v>607</v>
      </c>
      <c r="C86" s="233">
        <v>11733</v>
      </c>
      <c r="D86" s="387" t="s">
        <v>735</v>
      </c>
      <c r="E86" s="232"/>
    </row>
    <row r="87" spans="1:5" ht="48">
      <c r="A87" s="225" t="s">
        <v>608</v>
      </c>
      <c r="B87" s="225" t="s">
        <v>768</v>
      </c>
      <c r="C87" s="233">
        <v>63645</v>
      </c>
      <c r="D87" s="229">
        <v>75</v>
      </c>
      <c r="E87" s="232"/>
    </row>
    <row r="88" spans="1:5" ht="48">
      <c r="A88" s="225" t="s">
        <v>769</v>
      </c>
      <c r="B88" s="225" t="s">
        <v>770</v>
      </c>
      <c r="C88" s="231">
        <v>4200</v>
      </c>
      <c r="D88" s="229" t="s">
        <v>39</v>
      </c>
      <c r="E88" s="232"/>
    </row>
    <row r="89" spans="1:5" ht="24">
      <c r="A89" s="225"/>
      <c r="B89" s="225"/>
      <c r="C89" s="231"/>
      <c r="D89" s="229"/>
      <c r="E89" s="232"/>
    </row>
    <row r="90" spans="1:5" ht="24">
      <c r="A90" s="225"/>
      <c r="B90" s="225"/>
      <c r="C90" s="233"/>
      <c r="D90" s="387"/>
      <c r="E90" s="232"/>
    </row>
    <row r="91" spans="1:5" ht="24">
      <c r="A91" s="225"/>
      <c r="B91" s="225"/>
      <c r="C91" s="233"/>
      <c r="D91" s="229"/>
      <c r="E91" s="232"/>
    </row>
    <row r="92" spans="1:5" ht="24">
      <c r="A92" s="225"/>
      <c r="B92" s="225"/>
      <c r="C92" s="233"/>
      <c r="D92" s="229"/>
      <c r="E92" s="232"/>
    </row>
    <row r="93" spans="1:5" ht="24">
      <c r="A93" s="225"/>
      <c r="B93" s="227"/>
      <c r="C93" s="233"/>
      <c r="D93" s="229"/>
      <c r="E93" s="232"/>
    </row>
    <row r="94" spans="1:5" ht="24">
      <c r="A94" s="163"/>
      <c r="B94" s="341" t="s">
        <v>459</v>
      </c>
      <c r="C94" s="27"/>
      <c r="D94" s="168"/>
      <c r="E94" s="163"/>
    </row>
    <row r="95" spans="1:5" ht="24">
      <c r="A95" s="168"/>
      <c r="B95" s="168"/>
      <c r="C95" s="169"/>
      <c r="D95" s="168"/>
      <c r="E95" s="163"/>
    </row>
    <row r="96" spans="1:5" ht="24">
      <c r="A96" s="168"/>
      <c r="B96" s="168"/>
      <c r="C96" s="169"/>
      <c r="D96" s="168"/>
      <c r="E96" s="163"/>
    </row>
    <row r="97" spans="1:5" ht="24.75" thickBot="1">
      <c r="A97" s="173"/>
      <c r="B97" s="418" t="s">
        <v>294</v>
      </c>
      <c r="C97" s="419">
        <v>182696</v>
      </c>
      <c r="D97" s="392">
        <v>59</v>
      </c>
      <c r="E97" s="173"/>
    </row>
    <row r="98" spans="1:5" ht="24.75" thickTop="1">
      <c r="A98" s="173"/>
      <c r="B98" s="173"/>
      <c r="C98" s="173"/>
      <c r="D98" s="173"/>
      <c r="E98" s="173"/>
    </row>
    <row r="99" spans="1:5" ht="24">
      <c r="A99" s="173"/>
      <c r="B99" s="212"/>
      <c r="C99" s="211"/>
      <c r="D99" s="173"/>
      <c r="E99" s="173"/>
    </row>
    <row r="100" spans="1:5" ht="24">
      <c r="A100" s="173"/>
      <c r="B100" s="212"/>
      <c r="C100" s="211"/>
      <c r="D100" s="173"/>
      <c r="E100" s="173"/>
    </row>
    <row r="101" spans="1:5" ht="24">
      <c r="A101" s="173"/>
      <c r="B101" s="212"/>
      <c r="C101" s="211"/>
      <c r="D101" s="173"/>
      <c r="E101" s="173"/>
    </row>
    <row r="102" spans="1:5" ht="24">
      <c r="A102" s="173"/>
      <c r="B102" s="173"/>
      <c r="C102" s="211"/>
      <c r="D102" s="173"/>
      <c r="E102" s="173"/>
    </row>
    <row r="103" spans="1:5" ht="24">
      <c r="A103" s="173"/>
      <c r="B103" s="173"/>
      <c r="C103" s="211"/>
      <c r="D103" s="173"/>
      <c r="E103" s="173"/>
    </row>
    <row r="104" spans="1:5" ht="24">
      <c r="A104" s="173"/>
      <c r="B104" s="173"/>
      <c r="C104" s="211"/>
      <c r="D104" s="173"/>
      <c r="E104" s="173"/>
    </row>
    <row r="105" spans="1:5" ht="24">
      <c r="A105" s="173"/>
      <c r="B105" s="173"/>
      <c r="C105" s="211"/>
      <c r="D105" s="173"/>
      <c r="E105" s="173"/>
    </row>
    <row r="106" spans="1:5" ht="24">
      <c r="A106" s="173"/>
      <c r="B106" s="173"/>
      <c r="C106" s="211"/>
      <c r="D106" s="173"/>
      <c r="E106" s="173"/>
    </row>
    <row r="107" spans="1:5" ht="24">
      <c r="A107" s="173"/>
      <c r="B107" s="173"/>
      <c r="C107" s="211"/>
      <c r="D107" s="173"/>
      <c r="E107" s="173"/>
    </row>
    <row r="108" spans="1:5" ht="24">
      <c r="A108" s="173"/>
      <c r="B108" s="173"/>
      <c r="C108" s="211"/>
      <c r="D108" s="173"/>
      <c r="E108" s="173"/>
    </row>
    <row r="109" spans="1:5" ht="24">
      <c r="A109" s="173"/>
      <c r="B109" s="173"/>
      <c r="C109" s="211"/>
      <c r="D109" s="173"/>
      <c r="E109" s="173"/>
    </row>
    <row r="110" spans="1:5" ht="24">
      <c r="A110" s="173"/>
      <c r="B110" s="173"/>
      <c r="C110" s="211"/>
      <c r="D110" s="173"/>
      <c r="E110" s="173"/>
    </row>
    <row r="111" spans="1:5" ht="24">
      <c r="A111" s="173"/>
      <c r="B111" s="173"/>
      <c r="C111" s="211"/>
      <c r="D111" s="173"/>
      <c r="E111" s="173"/>
    </row>
    <row r="112" spans="1:5" ht="24">
      <c r="A112" s="173"/>
      <c r="B112" s="173"/>
      <c r="C112" s="211"/>
      <c r="D112" s="173"/>
      <c r="E112" s="173"/>
    </row>
    <row r="113" spans="1:5" ht="24">
      <c r="A113" s="173"/>
      <c r="B113" s="173"/>
      <c r="C113" s="211"/>
      <c r="D113" s="173"/>
      <c r="E113" s="173"/>
    </row>
    <row r="114" spans="1:5" ht="24">
      <c r="A114" s="173"/>
      <c r="B114" s="211"/>
      <c r="C114" s="211"/>
      <c r="D114" s="173"/>
      <c r="E114" s="173"/>
    </row>
    <row r="115" spans="1:5" ht="24">
      <c r="A115" s="886" t="s">
        <v>288</v>
      </c>
      <c r="B115" s="886"/>
      <c r="C115" s="886"/>
      <c r="D115" s="886"/>
      <c r="E115" s="886"/>
    </row>
    <row r="116" spans="1:5" ht="24">
      <c r="A116" s="886" t="s">
        <v>356</v>
      </c>
      <c r="B116" s="886"/>
      <c r="C116" s="886"/>
      <c r="D116" s="886"/>
      <c r="E116" s="886"/>
    </row>
    <row r="117" spans="1:5" ht="24">
      <c r="A117" s="884" t="s">
        <v>598</v>
      </c>
      <c r="B117" s="884"/>
      <c r="C117" s="884"/>
      <c r="D117" s="884"/>
      <c r="E117" s="884"/>
    </row>
    <row r="118" spans="1:5" ht="24">
      <c r="A118" s="208" t="s">
        <v>289</v>
      </c>
      <c r="B118" s="176" t="s">
        <v>290</v>
      </c>
      <c r="C118" s="885" t="s">
        <v>51</v>
      </c>
      <c r="D118" s="885"/>
      <c r="E118" s="176" t="s">
        <v>292</v>
      </c>
    </row>
    <row r="119" spans="1:5" ht="24">
      <c r="A119" s="163" t="s">
        <v>360</v>
      </c>
      <c r="B119" s="225" t="s">
        <v>350</v>
      </c>
      <c r="C119" s="27">
        <v>23300</v>
      </c>
      <c r="D119" s="168" t="s">
        <v>39</v>
      </c>
      <c r="E119" s="209"/>
    </row>
    <row r="120" spans="1:5" ht="48">
      <c r="A120" s="163" t="s">
        <v>360</v>
      </c>
      <c r="B120" s="225" t="s">
        <v>351</v>
      </c>
      <c r="C120" s="27">
        <v>70000</v>
      </c>
      <c r="D120" s="168" t="s">
        <v>39</v>
      </c>
      <c r="E120" s="209"/>
    </row>
    <row r="121" spans="1:5" ht="48">
      <c r="A121" s="163" t="s">
        <v>361</v>
      </c>
      <c r="B121" s="225" t="s">
        <v>352</v>
      </c>
      <c r="C121" s="27">
        <v>130000</v>
      </c>
      <c r="D121" s="168" t="s">
        <v>39</v>
      </c>
      <c r="E121" s="209"/>
    </row>
    <row r="122" spans="1:5" ht="48">
      <c r="A122" s="163" t="s">
        <v>361</v>
      </c>
      <c r="B122" s="225" t="s">
        <v>366</v>
      </c>
      <c r="C122" s="27">
        <v>86000</v>
      </c>
      <c r="D122" s="168" t="s">
        <v>39</v>
      </c>
      <c r="E122" s="209"/>
    </row>
    <row r="123" spans="1:5" ht="24">
      <c r="A123" s="163" t="s">
        <v>362</v>
      </c>
      <c r="B123" s="225" t="s">
        <v>353</v>
      </c>
      <c r="C123" s="27">
        <v>145000</v>
      </c>
      <c r="D123" s="168" t="s">
        <v>39</v>
      </c>
      <c r="E123" s="209"/>
    </row>
    <row r="124" spans="1:5" ht="48">
      <c r="A124" s="163" t="s">
        <v>363</v>
      </c>
      <c r="B124" s="225" t="s">
        <v>367</v>
      </c>
      <c r="C124" s="27">
        <v>152000</v>
      </c>
      <c r="D124" s="168" t="s">
        <v>39</v>
      </c>
      <c r="E124" s="209"/>
    </row>
    <row r="125" spans="1:5" ht="48">
      <c r="A125" s="163" t="s">
        <v>364</v>
      </c>
      <c r="B125" s="225" t="s">
        <v>354</v>
      </c>
      <c r="C125" s="27">
        <v>167000</v>
      </c>
      <c r="D125" s="168" t="s">
        <v>39</v>
      </c>
      <c r="E125" s="209"/>
    </row>
    <row r="126" spans="1:5" ht="24">
      <c r="A126" s="163"/>
      <c r="B126" s="163"/>
      <c r="C126" s="167"/>
      <c r="D126" s="168"/>
      <c r="E126" s="209"/>
    </row>
    <row r="127" spans="1:5" ht="24">
      <c r="A127" s="163"/>
      <c r="B127" s="163"/>
      <c r="C127" s="167"/>
      <c r="D127" s="168"/>
      <c r="E127" s="209"/>
    </row>
    <row r="128" spans="1:5" ht="24">
      <c r="A128" s="163"/>
      <c r="B128" s="163"/>
      <c r="C128" s="167"/>
      <c r="D128" s="168"/>
      <c r="E128" s="209"/>
    </row>
    <row r="129" spans="1:5" ht="24">
      <c r="A129" s="163"/>
      <c r="B129" s="163"/>
      <c r="C129" s="167"/>
      <c r="D129" s="168"/>
      <c r="E129" s="209"/>
    </row>
    <row r="130" spans="1:5" ht="24">
      <c r="A130" s="163"/>
      <c r="B130" s="163"/>
      <c r="C130" s="167"/>
      <c r="D130" s="168"/>
      <c r="E130" s="209"/>
    </row>
    <row r="131" spans="1:5" ht="24">
      <c r="A131" s="163"/>
      <c r="B131" s="163"/>
      <c r="C131" s="167"/>
      <c r="D131" s="168"/>
      <c r="E131" s="209"/>
    </row>
    <row r="132" spans="1:5" ht="24">
      <c r="A132" s="163"/>
      <c r="B132" s="163"/>
      <c r="C132" s="167"/>
      <c r="D132" s="168"/>
      <c r="E132" s="209"/>
    </row>
    <row r="133" spans="1:5" ht="24">
      <c r="A133" s="163"/>
      <c r="B133" s="163"/>
      <c r="C133" s="167"/>
      <c r="D133" s="168"/>
      <c r="E133" s="209"/>
    </row>
    <row r="134" spans="1:5" ht="24">
      <c r="A134" s="163"/>
      <c r="B134" s="176"/>
      <c r="C134" s="27"/>
      <c r="D134" s="168"/>
      <c r="E134" s="210"/>
    </row>
    <row r="135" spans="1:5" ht="24">
      <c r="A135" s="163"/>
      <c r="B135" s="163"/>
      <c r="C135" s="27"/>
      <c r="D135" s="168"/>
      <c r="E135" s="163"/>
    </row>
    <row r="136" spans="1:5" ht="24">
      <c r="A136" s="168"/>
      <c r="B136" s="168"/>
      <c r="C136" s="169"/>
      <c r="D136" s="168"/>
      <c r="E136" s="163"/>
    </row>
    <row r="137" spans="1:5" ht="24">
      <c r="A137" s="168"/>
      <c r="B137" s="168"/>
      <c r="C137" s="169"/>
      <c r="D137" s="168"/>
      <c r="E137" s="163"/>
    </row>
    <row r="138" spans="1:5" ht="24.75" thickBot="1">
      <c r="A138" s="173"/>
      <c r="B138" s="418" t="s">
        <v>294</v>
      </c>
      <c r="C138" s="431">
        <v>773300</v>
      </c>
      <c r="D138" s="432" t="s">
        <v>39</v>
      </c>
      <c r="E138" s="173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886" t="s">
        <v>288</v>
      </c>
      <c r="B149" s="886"/>
      <c r="C149" s="886"/>
      <c r="D149" s="886"/>
      <c r="E149" s="886"/>
    </row>
    <row r="150" spans="1:5" ht="24">
      <c r="A150" s="886" t="s">
        <v>610</v>
      </c>
      <c r="B150" s="886"/>
      <c r="C150" s="886"/>
      <c r="D150" s="886"/>
      <c r="E150" s="886"/>
    </row>
    <row r="151" spans="1:5" ht="24">
      <c r="A151" s="884" t="s">
        <v>762</v>
      </c>
      <c r="B151" s="884"/>
      <c r="C151" s="884"/>
      <c r="D151" s="884"/>
      <c r="E151" s="884"/>
    </row>
    <row r="152" spans="1:5" ht="24">
      <c r="A152" s="208" t="s">
        <v>289</v>
      </c>
      <c r="B152" s="176" t="s">
        <v>290</v>
      </c>
      <c r="C152" s="885" t="s">
        <v>51</v>
      </c>
      <c r="D152" s="885"/>
      <c r="E152" s="176" t="s">
        <v>292</v>
      </c>
    </row>
    <row r="153" spans="1:5" ht="48">
      <c r="A153" s="163" t="s">
        <v>771</v>
      </c>
      <c r="B153" s="225" t="s">
        <v>348</v>
      </c>
      <c r="C153" s="27">
        <v>27000</v>
      </c>
      <c r="D153" s="168" t="s">
        <v>39</v>
      </c>
      <c r="E153" s="209"/>
    </row>
    <row r="154" spans="1:5" ht="24">
      <c r="A154" s="163"/>
      <c r="B154" s="225"/>
      <c r="C154" s="27"/>
      <c r="D154" s="168"/>
      <c r="E154" s="209"/>
    </row>
    <row r="155" spans="1:5" ht="24">
      <c r="A155" s="163"/>
      <c r="B155" s="225"/>
      <c r="C155" s="27"/>
      <c r="D155" s="168" t="s">
        <v>39</v>
      </c>
      <c r="E155" s="209"/>
    </row>
    <row r="156" spans="1:5" ht="24">
      <c r="A156" s="163"/>
      <c r="B156" s="163"/>
      <c r="C156" s="27"/>
      <c r="D156" s="168"/>
      <c r="E156" s="209"/>
    </row>
    <row r="157" spans="1:5" ht="24">
      <c r="A157" s="163"/>
      <c r="B157" s="213"/>
      <c r="C157" s="27"/>
      <c r="D157" s="168"/>
      <c r="E157" s="209"/>
    </row>
    <row r="158" spans="1:5" ht="24">
      <c r="A158" s="163"/>
      <c r="B158" s="213"/>
      <c r="C158" s="27"/>
      <c r="D158" s="168"/>
      <c r="E158" s="209"/>
    </row>
    <row r="159" spans="1:5" ht="24">
      <c r="A159" s="163"/>
      <c r="B159" s="214"/>
      <c r="C159" s="27"/>
      <c r="D159" s="168"/>
      <c r="E159" s="209"/>
    </row>
    <row r="160" spans="1:5" ht="24">
      <c r="A160" s="163"/>
      <c r="B160" s="163"/>
      <c r="C160" s="167"/>
      <c r="D160" s="168"/>
      <c r="E160" s="209"/>
    </row>
    <row r="161" spans="1:5" ht="24">
      <c r="A161" s="163"/>
      <c r="B161" s="163"/>
      <c r="C161" s="167"/>
      <c r="D161" s="168"/>
      <c r="E161" s="209"/>
    </row>
    <row r="162" spans="1:5" ht="24">
      <c r="A162" s="163"/>
      <c r="B162" s="163"/>
      <c r="C162" s="167"/>
      <c r="D162" s="168"/>
      <c r="E162" s="209"/>
    </row>
    <row r="163" spans="1:5" ht="24">
      <c r="A163" s="163"/>
      <c r="B163" s="163"/>
      <c r="C163" s="167"/>
      <c r="D163" s="168"/>
      <c r="E163" s="209"/>
    </row>
    <row r="164" spans="1:5" ht="24">
      <c r="A164" s="163"/>
      <c r="B164" s="163"/>
      <c r="C164" s="167"/>
      <c r="D164" s="168"/>
      <c r="E164" s="209"/>
    </row>
    <row r="165" spans="1:5" ht="24">
      <c r="A165" s="163"/>
      <c r="B165" s="163"/>
      <c r="C165" s="167"/>
      <c r="D165" s="168"/>
      <c r="E165" s="209"/>
    </row>
    <row r="166" spans="1:5" ht="24">
      <c r="A166" s="163"/>
      <c r="B166" s="163"/>
      <c r="C166" s="167"/>
      <c r="D166" s="168"/>
      <c r="E166" s="209"/>
    </row>
    <row r="167" spans="1:5" ht="24">
      <c r="A167" s="163"/>
      <c r="B167" s="163"/>
      <c r="C167" s="167"/>
      <c r="D167" s="168"/>
      <c r="E167" s="209"/>
    </row>
    <row r="168" spans="1:5" ht="24">
      <c r="A168" s="163"/>
      <c r="B168" s="163"/>
      <c r="C168" s="167"/>
      <c r="D168" s="168"/>
      <c r="E168" s="209"/>
    </row>
    <row r="169" spans="1:5" ht="24">
      <c r="A169" s="163"/>
      <c r="B169" s="176"/>
      <c r="C169" s="27"/>
      <c r="D169" s="168"/>
      <c r="E169" s="210"/>
    </row>
    <row r="170" spans="1:5" ht="24">
      <c r="A170" s="163"/>
      <c r="B170" s="163"/>
      <c r="C170" s="27"/>
      <c r="D170" s="168"/>
      <c r="E170" s="163"/>
    </row>
    <row r="171" spans="1:5" ht="24">
      <c r="A171" s="168"/>
      <c r="B171" s="168"/>
      <c r="C171" s="169"/>
      <c r="D171" s="168"/>
      <c r="E171" s="163"/>
    </row>
    <row r="172" spans="1:5" ht="24">
      <c r="A172" s="168"/>
      <c r="B172" s="168"/>
      <c r="C172" s="169"/>
      <c r="D172" s="168"/>
      <c r="E172" s="163"/>
    </row>
    <row r="173" spans="1:5" ht="24.75" thickBot="1">
      <c r="A173" s="173"/>
      <c r="B173" s="418" t="s">
        <v>294</v>
      </c>
      <c r="C173" s="419">
        <v>27000</v>
      </c>
      <c r="D173" s="432" t="s">
        <v>39</v>
      </c>
      <c r="E173" s="173"/>
    </row>
    <row r="174" ht="24.75" thickTop="1"/>
    <row r="175" ht="24">
      <c r="B175" s="211"/>
    </row>
    <row r="176" ht="24">
      <c r="B176" s="211"/>
    </row>
    <row r="177" ht="24">
      <c r="B177" s="211"/>
    </row>
    <row r="178" ht="24">
      <c r="B178" s="212"/>
    </row>
    <row r="179" ht="24">
      <c r="B179" s="211"/>
    </row>
    <row r="180" ht="24">
      <c r="B180" s="211"/>
    </row>
    <row r="181" ht="24">
      <c r="B181" s="211"/>
    </row>
    <row r="182" ht="24">
      <c r="B182" s="211"/>
    </row>
    <row r="183" ht="24">
      <c r="B183" s="211"/>
    </row>
    <row r="184" ht="24">
      <c r="B184" s="211"/>
    </row>
    <row r="185" ht="24">
      <c r="B185" s="211"/>
    </row>
    <row r="186" ht="24">
      <c r="B186" s="211"/>
    </row>
    <row r="187" ht="24">
      <c r="B187" s="211"/>
    </row>
    <row r="188" spans="1:5" ht="24">
      <c r="A188" s="886" t="s">
        <v>288</v>
      </c>
      <c r="B188" s="886"/>
      <c r="C188" s="886"/>
      <c r="D188" s="886"/>
      <c r="E188" s="886"/>
    </row>
    <row r="189" spans="1:5" ht="24">
      <c r="A189" s="886" t="s">
        <v>611</v>
      </c>
      <c r="B189" s="886"/>
      <c r="C189" s="886"/>
      <c r="D189" s="886"/>
      <c r="E189" s="886"/>
    </row>
    <row r="190" spans="1:5" ht="24">
      <c r="A190" s="884" t="s">
        <v>598</v>
      </c>
      <c r="B190" s="884"/>
      <c r="C190" s="884"/>
      <c r="D190" s="884"/>
      <c r="E190" s="884"/>
    </row>
    <row r="191" spans="1:5" ht="24">
      <c r="A191" s="208" t="s">
        <v>289</v>
      </c>
      <c r="B191" s="176" t="s">
        <v>290</v>
      </c>
      <c r="C191" s="885" t="s">
        <v>51</v>
      </c>
      <c r="D191" s="885"/>
      <c r="E191" s="176" t="s">
        <v>292</v>
      </c>
    </row>
    <row r="192" spans="1:5" ht="24">
      <c r="A192" s="163" t="s">
        <v>772</v>
      </c>
      <c r="B192" s="163" t="s">
        <v>791</v>
      </c>
      <c r="C192" s="27">
        <v>231000</v>
      </c>
      <c r="D192" s="168" t="s">
        <v>39</v>
      </c>
      <c r="E192" s="209"/>
    </row>
    <row r="193" spans="1:5" ht="24">
      <c r="A193" s="163"/>
      <c r="B193" s="214"/>
      <c r="C193" s="27"/>
      <c r="D193" s="168"/>
      <c r="E193" s="209"/>
    </row>
    <row r="194" spans="1:5" ht="24">
      <c r="A194" s="163"/>
      <c r="B194" s="163"/>
      <c r="C194" s="27"/>
      <c r="D194" s="168"/>
      <c r="E194" s="209"/>
    </row>
    <row r="195" spans="1:5" ht="24">
      <c r="A195" s="163"/>
      <c r="B195" s="163"/>
      <c r="C195" s="27"/>
      <c r="D195" s="168"/>
      <c r="E195" s="209"/>
    </row>
    <row r="196" spans="1:5" ht="24">
      <c r="A196" s="163"/>
      <c r="B196" s="213"/>
      <c r="C196" s="27"/>
      <c r="D196" s="168"/>
      <c r="E196" s="209"/>
    </row>
    <row r="197" spans="1:5" ht="24">
      <c r="A197" s="163"/>
      <c r="B197" s="213"/>
      <c r="C197" s="27"/>
      <c r="D197" s="168"/>
      <c r="E197" s="209"/>
    </row>
    <row r="198" spans="1:5" ht="24">
      <c r="A198" s="163"/>
      <c r="B198" s="214"/>
      <c r="C198" s="27"/>
      <c r="D198" s="168"/>
      <c r="E198" s="209"/>
    </row>
    <row r="199" spans="1:5" ht="24">
      <c r="A199" s="163"/>
      <c r="B199" s="163"/>
      <c r="C199" s="167"/>
      <c r="D199" s="168"/>
      <c r="E199" s="209"/>
    </row>
    <row r="200" spans="1:5" ht="24">
      <c r="A200" s="163"/>
      <c r="B200" s="163"/>
      <c r="C200" s="167"/>
      <c r="D200" s="168"/>
      <c r="E200" s="209"/>
    </row>
    <row r="201" spans="1:5" ht="24">
      <c r="A201" s="163"/>
      <c r="B201" s="163"/>
      <c r="C201" s="167"/>
      <c r="D201" s="168"/>
      <c r="E201" s="209"/>
    </row>
    <row r="202" spans="1:5" ht="24">
      <c r="A202" s="163"/>
      <c r="B202" s="163"/>
      <c r="C202" s="167"/>
      <c r="D202" s="168"/>
      <c r="E202" s="209"/>
    </row>
    <row r="203" spans="1:5" ht="24">
      <c r="A203" s="163"/>
      <c r="B203" s="163"/>
      <c r="C203" s="167"/>
      <c r="D203" s="168"/>
      <c r="E203" s="209"/>
    </row>
    <row r="204" spans="1:5" ht="24">
      <c r="A204" s="163"/>
      <c r="B204" s="163"/>
      <c r="C204" s="167"/>
      <c r="D204" s="168"/>
      <c r="E204" s="209"/>
    </row>
    <row r="205" spans="1:5" ht="24">
      <c r="A205" s="163"/>
      <c r="B205" s="163"/>
      <c r="C205" s="167"/>
      <c r="D205" s="168"/>
      <c r="E205" s="209"/>
    </row>
    <row r="206" spans="1:5" ht="24">
      <c r="A206" s="163"/>
      <c r="B206" s="163"/>
      <c r="C206" s="167"/>
      <c r="D206" s="168"/>
      <c r="E206" s="209"/>
    </row>
    <row r="207" spans="1:5" ht="24">
      <c r="A207" s="163"/>
      <c r="B207" s="163"/>
      <c r="C207" s="167"/>
      <c r="D207" s="168"/>
      <c r="E207" s="209"/>
    </row>
    <row r="208" spans="1:5" ht="24">
      <c r="A208" s="163"/>
      <c r="B208" s="176"/>
      <c r="C208" s="27"/>
      <c r="D208" s="168"/>
      <c r="E208" s="210"/>
    </row>
    <row r="209" spans="1:5" ht="24">
      <c r="A209" s="163"/>
      <c r="B209" s="163"/>
      <c r="C209" s="27"/>
      <c r="D209" s="168"/>
      <c r="E209" s="163"/>
    </row>
    <row r="210" spans="1:5" ht="24">
      <c r="A210" s="168"/>
      <c r="B210" s="168"/>
      <c r="C210" s="169"/>
      <c r="D210" s="168"/>
      <c r="E210" s="163"/>
    </row>
    <row r="211" spans="1:5" ht="24">
      <c r="A211" s="168"/>
      <c r="B211" s="168"/>
      <c r="C211" s="169"/>
      <c r="D211" s="168"/>
      <c r="E211" s="163"/>
    </row>
    <row r="212" spans="1:5" ht="24.75" thickBot="1">
      <c r="A212" s="173"/>
      <c r="B212" s="418" t="s">
        <v>294</v>
      </c>
      <c r="C212" s="419">
        <v>231000</v>
      </c>
      <c r="D212" s="432" t="s">
        <v>39</v>
      </c>
      <c r="E212" s="173"/>
    </row>
    <row r="213" ht="24.75" thickTop="1"/>
    <row r="214" ht="24">
      <c r="B214" s="211"/>
    </row>
    <row r="215" ht="24">
      <c r="B215" s="211"/>
    </row>
    <row r="216" ht="24">
      <c r="B216" s="211"/>
    </row>
    <row r="217" ht="24">
      <c r="B217" s="211"/>
    </row>
    <row r="218" ht="24">
      <c r="B218" s="211"/>
    </row>
    <row r="219" ht="24">
      <c r="B219" s="211"/>
    </row>
    <row r="220" ht="24">
      <c r="B220" s="211"/>
    </row>
    <row r="221" ht="24">
      <c r="B221" s="211"/>
    </row>
    <row r="222" ht="24">
      <c r="B222" s="211"/>
    </row>
    <row r="223" ht="24">
      <c r="B223" s="211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2015-05-12T03:24:12Z</cp:lastPrinted>
  <dcterms:created xsi:type="dcterms:W3CDTF">2010-10-08T02:37:12Z</dcterms:created>
  <dcterms:modified xsi:type="dcterms:W3CDTF">2015-06-03T08:15:18Z</dcterms:modified>
  <cp:category/>
  <cp:version/>
  <cp:contentType/>
  <cp:contentStatus/>
</cp:coreProperties>
</file>